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390" activeTab="0"/>
  </bookViews>
  <sheets>
    <sheet name="1P" sheetId="1" r:id="rId1"/>
    <sheet name="２P" sheetId="2" r:id="rId2"/>
    <sheet name="1P（見本）" sheetId="3" r:id="rId3"/>
    <sheet name="２P（見本）" sheetId="4" r:id="rId4"/>
  </sheets>
  <definedNames>
    <definedName name="_xlnm.Print_Area" localSheetId="0">'1P'!$A$1:$AA$45</definedName>
    <definedName name="_xlnm.Print_Area" localSheetId="2">'1P（見本）'!$A$1:$AA$45</definedName>
    <definedName name="_xlnm.Print_Area" localSheetId="1">'２P'!$A$1:$AD$44</definedName>
    <definedName name="_xlnm.Print_Area" localSheetId="3">'２P（見本）'!$A$1:$AD$44</definedName>
  </definedNames>
  <calcPr fullCalcOnLoad="1"/>
</workbook>
</file>

<file path=xl/sharedStrings.xml><?xml version="1.0" encoding="utf-8"?>
<sst xmlns="http://schemas.openxmlformats.org/spreadsheetml/2006/main" count="226" uniqueCount="79">
  <si>
    <t>品名</t>
  </si>
  <si>
    <t>数量</t>
  </si>
  <si>
    <t>単位</t>
  </si>
  <si>
    <t>単価</t>
  </si>
  <si>
    <t>金額</t>
  </si>
  <si>
    <t>月</t>
  </si>
  <si>
    <t>日</t>
  </si>
  <si>
    <t>〒</t>
  </si>
  <si>
    <t>検印</t>
  </si>
  <si>
    <t>847-0832</t>
  </si>
  <si>
    <t>御中</t>
  </si>
  <si>
    <t>住所</t>
  </si>
  <si>
    <t>会社名</t>
  </si>
  <si>
    <t>登録番号</t>
  </si>
  <si>
    <t>電話番号</t>
  </si>
  <si>
    <t>FAX番号</t>
  </si>
  <si>
    <t>振込先</t>
  </si>
  <si>
    <t>請求日</t>
  </si>
  <si>
    <t>請求期間</t>
  </si>
  <si>
    <t>～</t>
  </si>
  <si>
    <t>担当</t>
  </si>
  <si>
    <t>下記の通りご請求申し上げます。</t>
  </si>
  <si>
    <t>税率</t>
  </si>
  <si>
    <t>　</t>
  </si>
  <si>
    <t>税率欄 　</t>
  </si>
  <si>
    <t>※は8%</t>
  </si>
  <si>
    <t>対象額（税抜）</t>
  </si>
  <si>
    <t>消費税</t>
  </si>
  <si>
    <t>10%対象</t>
  </si>
  <si>
    <t>Nは非課税</t>
  </si>
  <si>
    <t>8%対象</t>
  </si>
  <si>
    <t>非課税</t>
  </si>
  <si>
    <t>小計</t>
  </si>
  <si>
    <t>請　求　書</t>
  </si>
  <si>
    <t>　 は10%</t>
  </si>
  <si>
    <t>工事番号</t>
  </si>
  <si>
    <t>工事名</t>
  </si>
  <si>
    <t>佐賀県唐津市石志4459-1</t>
  </si>
  <si>
    <t>笠原建設株式会社</t>
  </si>
  <si>
    <t>※</t>
  </si>
  <si>
    <t>N</t>
  </si>
  <si>
    <t>摘要</t>
  </si>
  <si>
    <t>笠原建設　株式会社</t>
  </si>
  <si>
    <t>本月売上額（税抜）</t>
  </si>
  <si>
    <t>本月消費税額</t>
  </si>
  <si>
    <t>御請求金額</t>
  </si>
  <si>
    <t>関屋1号線</t>
  </si>
  <si>
    <t>佐賀県唐津市石志 4463-3</t>
  </si>
  <si>
    <t>株式会社秀豊</t>
  </si>
  <si>
    <t>0955-78-1385</t>
  </si>
  <si>
    <t>0955-78-0911</t>
  </si>
  <si>
    <t>佐賀銀行　唐津支店　当座 0000777</t>
  </si>
  <si>
    <t xml:space="preserve">T6300001007149 </t>
  </si>
  <si>
    <t>再生CR</t>
  </si>
  <si>
    <t>再生CR</t>
  </si>
  <si>
    <t>㎥</t>
  </si>
  <si>
    <t>時間</t>
  </si>
  <si>
    <t>ダンプ使用料</t>
  </si>
  <si>
    <t>0%</t>
  </si>
  <si>
    <t>シート2Pの合計</t>
  </si>
  <si>
    <t>シート1Pの合計</t>
  </si>
  <si>
    <t>ABC</t>
  </si>
  <si>
    <t>DEF</t>
  </si>
  <si>
    <t>GHJ</t>
  </si>
  <si>
    <t>kg</t>
  </si>
  <si>
    <t>適要</t>
  </si>
  <si>
    <t>－</t>
  </si>
  <si>
    <t>入力欄</t>
  </si>
  <si>
    <t>注意：</t>
  </si>
  <si>
    <t>本書式内の計算式等について不具合がある場合は適宜変更をお願いします。</t>
  </si>
  <si>
    <t>バージョン</t>
  </si>
  <si>
    <t>ゼロ値は非表示としています。</t>
  </si>
  <si>
    <t>当書式を使用して何らかの不具合が発生しても当方では責任を負いかねます。</t>
  </si>
  <si>
    <t>わかみず</t>
  </si>
  <si>
    <t>個</t>
  </si>
  <si>
    <t>セフテック</t>
  </si>
  <si>
    <t>印紙代</t>
  </si>
  <si>
    <t>産廃税相当額</t>
  </si>
  <si>
    <t>枚</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</si>
</sst>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mm/dd"/>
    <numFmt numFmtId="178" formatCode="#,##0.0;[Red]\-#,##0.0"/>
    <numFmt numFmtId="179" formatCode="#,##0.0;\-0.0;"/>
    <numFmt numFmtId="180" formatCode="mm/dd;\-0;"/>
    <numFmt numFmtId="181" formatCode="0.00;\-0.00;"/>
    <numFmt numFmtId="182" formatCode="#,##0;\-0;"/>
    <numFmt numFmtId="183" formatCode="m/d;\-0;"/>
    <numFmt numFmtId="184" formatCode="mmm\-yyyy"/>
    <numFmt numFmtId="185" formatCode="#,##0.0;\-0;"/>
    <numFmt numFmtId="186" formatCode="#,##0;\-#,##0;&quot;-&quot;"/>
    <numFmt numFmtId="187" formatCode="#,##0;\-0.0;"/>
    <numFmt numFmtId="188" formatCode="&quot;Yes&quot;;&quot;Yes&quot;;&quot;No&quot;"/>
    <numFmt numFmtId="189" formatCode="&quot;True&quot;;&quot;True&quot;;&quot;False&quot;"/>
    <numFmt numFmtId="190" formatCode="&quot;On&quot;;&quot;On&quot;;&quot;Off&quot;"/>
    <numFmt numFmtId="191" formatCode="#,##0.0;\-0.00;"/>
    <numFmt numFmtId="192" formatCode="#,##0.0;\-0.000;"/>
    <numFmt numFmtId="193" formatCode="#,##0.0;\-0.0000;"/>
    <numFmt numFmtId="194" formatCode="#,##0.00;\-0.0000;"/>
    <numFmt numFmtId="195" formatCode="m/d"/>
    <numFmt numFmtId="196" formatCode="m/d;@"/>
    <numFmt numFmtId="197" formatCode="#,##0.0_ ;[Red]\-#,##0.0\ "/>
    <numFmt numFmtId="198" formatCode="0.00_);[Red]\(0.00\)"/>
    <numFmt numFmtId="199" formatCode="0_);[Red]\(0\)"/>
    <numFmt numFmtId="200" formatCode="0.0_);[Red]\(0.0\)"/>
    <numFmt numFmtId="201" formatCode="[$-411]ggge&quot;年&quot;m&quot;月&quot;d&quot;日&quot;;@"/>
    <numFmt numFmtId="202" formatCode="#,##0_);[Red]\(#,##0\)"/>
    <numFmt numFmtId="203" formatCode="#,##0_ "/>
    <numFmt numFmtId="204" formatCode="0.00_ "/>
    <numFmt numFmtId="205" formatCode="[&lt;=999]000;[&lt;=9999]000\-00;000\-0000"/>
    <numFmt numFmtId="206" formatCode="0_ "/>
  </numFmts>
  <fonts count="54">
    <font>
      <sz val="11"/>
      <name val="ＭＳ Ｐ明朝"/>
      <family val="1"/>
    </font>
    <font>
      <b/>
      <sz val="11"/>
      <name val="ＭＳ Ｐ明朝"/>
      <family val="1"/>
    </font>
    <font>
      <i/>
      <sz val="11"/>
      <name val="ＭＳ Ｐ明朝"/>
      <family val="1"/>
    </font>
    <font>
      <b/>
      <i/>
      <sz val="11"/>
      <name val="ＭＳ Ｐ明朝"/>
      <family val="1"/>
    </font>
    <font>
      <sz val="6"/>
      <name val="ＭＳ Ｐ明朝"/>
      <family val="1"/>
    </font>
    <font>
      <sz val="10"/>
      <color indexed="8"/>
      <name val="Arial"/>
      <family val="2"/>
    </font>
    <font>
      <b/>
      <sz val="12"/>
      <name val="Arial"/>
      <family val="2"/>
    </font>
    <font>
      <sz val="10"/>
      <name val="Arial"/>
      <family val="2"/>
    </font>
    <font>
      <b/>
      <sz val="11"/>
      <name val="Helv"/>
      <family val="2"/>
    </font>
    <font>
      <sz val="11"/>
      <name val="ＭＳ Ｐゴシック"/>
      <family val="3"/>
    </font>
    <font>
      <u val="single"/>
      <sz val="11"/>
      <color indexed="12"/>
      <name val="ＭＳ Ｐ明朝"/>
      <family val="1"/>
    </font>
    <font>
      <u val="single"/>
      <sz val="11"/>
      <color indexed="36"/>
      <name val="ＭＳ Ｐ明朝"/>
      <family val="1"/>
    </font>
    <font>
      <sz val="6"/>
      <name val="ＭＳ Ｐゴシック"/>
      <family val="3"/>
    </font>
    <font>
      <sz val="9"/>
      <name val="ＭＳ Ｐゴシック"/>
      <family val="3"/>
    </font>
    <font>
      <sz val="16"/>
      <name val="ＭＳ Ｐゴシック"/>
      <family val="3"/>
    </font>
    <font>
      <sz val="10"/>
      <name val="ＭＳ Ｐゴシック"/>
      <family val="3"/>
    </font>
    <font>
      <sz val="12"/>
      <name val="ＭＳ Ｐゴシック"/>
      <family val="3"/>
    </font>
    <font>
      <sz val="22"/>
      <name val="ＭＳ Ｐゴシック"/>
      <family val="3"/>
    </font>
    <font>
      <sz val="12.5"/>
      <color indexed="8"/>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66">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style="hair"/>
      <bottom style="medium"/>
    </border>
    <border>
      <left style="thin"/>
      <right>
        <color indexed="63"/>
      </right>
      <top style="medium"/>
      <bottom style="medium"/>
    </border>
    <border>
      <left style="hair"/>
      <right style="hair"/>
      <top>
        <color indexed="63"/>
      </top>
      <bottom style="hair"/>
    </border>
    <border>
      <left style="hair"/>
      <right>
        <color indexed="63"/>
      </right>
      <top>
        <color indexed="63"/>
      </top>
      <bottom style="hair"/>
    </border>
    <border>
      <left>
        <color indexed="63"/>
      </left>
      <right>
        <color indexed="63"/>
      </right>
      <top style="medium"/>
      <bottom>
        <color indexed="63"/>
      </bottom>
    </border>
    <border>
      <left>
        <color indexed="63"/>
      </left>
      <right>
        <color indexed="63"/>
      </right>
      <top style="hair"/>
      <bottom style="hair"/>
    </border>
    <border>
      <left style="medium"/>
      <right style="hair"/>
      <top>
        <color indexed="63"/>
      </top>
      <bottom style="hair"/>
    </border>
    <border>
      <left style="medium"/>
      <right style="hair"/>
      <top style="hair"/>
      <bottom style="hair"/>
    </border>
    <border>
      <left style="medium"/>
      <right style="hair"/>
      <top style="hair"/>
      <bottom style="medium"/>
    </border>
    <border>
      <left style="medium"/>
      <right>
        <color indexed="63"/>
      </right>
      <top style="hair"/>
      <bottom style="hair"/>
    </border>
    <border>
      <left style="hair"/>
      <right>
        <color indexed="63"/>
      </right>
      <top style="hair"/>
      <bottom style="hair"/>
    </border>
    <border>
      <left>
        <color indexed="63"/>
      </left>
      <right style="hair"/>
      <top style="hair"/>
      <bottom style="hair"/>
    </border>
    <border>
      <left>
        <color indexed="63"/>
      </left>
      <right style="medium"/>
      <top style="hair"/>
      <bottom style="hair"/>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hair"/>
      <right style="medium"/>
      <top style="hair"/>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hair"/>
      <right style="medium"/>
      <top style="hair"/>
      <bottom style="hair"/>
    </border>
    <border>
      <left>
        <color indexed="63"/>
      </left>
      <right style="thin"/>
      <top style="medium"/>
      <bottom style="medium"/>
    </border>
    <border>
      <left>
        <color indexed="63"/>
      </left>
      <right style="medium"/>
      <top style="medium"/>
      <bottom style="medium"/>
    </border>
    <border>
      <left style="hair"/>
      <right style="medium"/>
      <top>
        <color indexed="63"/>
      </top>
      <bottom style="hair"/>
    </border>
    <border>
      <left style="thick"/>
      <right>
        <color indexed="63"/>
      </right>
      <top style="thin"/>
      <bottom style="thick"/>
    </border>
    <border>
      <left>
        <color indexed="63"/>
      </left>
      <right>
        <color indexed="63"/>
      </right>
      <top style="thin"/>
      <bottom style="thick"/>
    </border>
    <border>
      <left>
        <color indexed="63"/>
      </left>
      <right style="thick"/>
      <top style="thin"/>
      <bottom style="thick"/>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double"/>
    </border>
    <border>
      <left>
        <color indexed="63"/>
      </left>
      <right>
        <color indexed="63"/>
      </right>
      <top>
        <color indexed="63"/>
      </top>
      <bottom style="hair"/>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186" fontId="5" fillId="0" borderId="0" applyFill="0" applyBorder="0" applyAlignment="0">
      <protection/>
    </xf>
    <xf numFmtId="0" fontId="6" fillId="0" borderId="1" applyNumberFormat="0" applyAlignment="0" applyProtection="0"/>
    <xf numFmtId="0" fontId="6" fillId="0" borderId="2">
      <alignment horizontal="left" vertical="center"/>
      <protection/>
    </xf>
    <xf numFmtId="0" fontId="7" fillId="0" borderId="0">
      <alignment/>
      <protection/>
    </xf>
    <xf numFmtId="0" fontId="8" fillId="0" borderId="0">
      <alignment/>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3"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4" applyNumberFormat="0" applyFont="0" applyAlignment="0" applyProtection="0"/>
    <xf numFmtId="0" fontId="41" fillId="0" borderId="5" applyNumberFormat="0" applyFill="0" applyAlignment="0" applyProtection="0"/>
    <xf numFmtId="0" fontId="42" fillId="29" borderId="0" applyNumberFormat="0" applyBorder="0" applyAlignment="0" applyProtection="0"/>
    <xf numFmtId="0" fontId="43" fillId="30" borderId="6"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0" borderId="9" applyNumberFormat="0" applyFill="0" applyAlignment="0" applyProtection="0"/>
    <xf numFmtId="0" fontId="47" fillId="0" borderId="0" applyNumberFormat="0" applyFill="0" applyBorder="0" applyAlignment="0" applyProtection="0"/>
    <xf numFmtId="0" fontId="48" fillId="0" borderId="10" applyNumberFormat="0" applyFill="0" applyAlignment="0" applyProtection="0"/>
    <xf numFmtId="0" fontId="49" fillId="30" borderId="11"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6" applyNumberFormat="0" applyAlignment="0" applyProtection="0"/>
    <xf numFmtId="0" fontId="9" fillId="0" borderId="0">
      <alignment vertical="center"/>
      <protection/>
    </xf>
    <xf numFmtId="0" fontId="11" fillId="0" borderId="0" applyNumberFormat="0" applyFill="0" applyBorder="0" applyAlignment="0" applyProtection="0"/>
    <xf numFmtId="0" fontId="52" fillId="32" borderId="0" applyNumberFormat="0" applyBorder="0" applyAlignment="0" applyProtection="0"/>
  </cellStyleXfs>
  <cellXfs count="360">
    <xf numFmtId="0" fontId="0" fillId="0" borderId="0" xfId="0" applyAlignment="1">
      <alignment/>
    </xf>
    <xf numFmtId="0" fontId="9" fillId="0" borderId="0" xfId="66" applyFont="1" applyAlignment="1">
      <alignment vertical="center"/>
      <protection/>
    </xf>
    <xf numFmtId="0" fontId="9" fillId="0" borderId="0" xfId="66" applyFont="1" applyBorder="1" applyAlignment="1">
      <alignment vertical="center"/>
      <protection/>
    </xf>
    <xf numFmtId="38" fontId="9" fillId="0" borderId="0" xfId="54" applyFont="1" applyBorder="1" applyAlignment="1">
      <alignment vertical="center"/>
    </xf>
    <xf numFmtId="38" fontId="9" fillId="0" borderId="0" xfId="54" applyFont="1" applyAlignment="1">
      <alignment vertical="center"/>
    </xf>
    <xf numFmtId="38" fontId="13" fillId="0" borderId="0" xfId="54" applyFont="1" applyBorder="1" applyAlignment="1">
      <alignment vertical="center"/>
    </xf>
    <xf numFmtId="38" fontId="16" fillId="0" borderId="0" xfId="54" applyFont="1" applyBorder="1" applyAlignment="1">
      <alignment horizontal="left" vertical="center"/>
    </xf>
    <xf numFmtId="38" fontId="13" fillId="33" borderId="0" xfId="54" applyFont="1" applyFill="1" applyBorder="1" applyAlignment="1">
      <alignment horizontal="center" vertical="center"/>
    </xf>
    <xf numFmtId="38" fontId="13" fillId="33" borderId="0" xfId="54" applyFont="1" applyFill="1" applyBorder="1" applyAlignment="1">
      <alignment vertical="center"/>
    </xf>
    <xf numFmtId="38" fontId="13" fillId="0" borderId="0" xfId="54" applyFont="1" applyBorder="1" applyAlignment="1">
      <alignment horizontal="right" vertical="center"/>
    </xf>
    <xf numFmtId="38" fontId="9" fillId="0" borderId="0" xfId="54" applyFont="1" applyFill="1" applyBorder="1" applyAlignment="1">
      <alignment vertical="center"/>
    </xf>
    <xf numFmtId="38" fontId="9" fillId="0" borderId="0" xfId="54" applyFont="1" applyBorder="1" applyAlignment="1">
      <alignment horizontal="center" vertical="center"/>
    </xf>
    <xf numFmtId="38" fontId="9" fillId="0" borderId="0" xfId="54" applyFont="1" applyAlignment="1">
      <alignment horizontal="center" vertical="center"/>
    </xf>
    <xf numFmtId="38" fontId="17" fillId="0" borderId="0" xfId="54" applyFont="1" applyBorder="1" applyAlignment="1">
      <alignment vertical="center"/>
    </xf>
    <xf numFmtId="38" fontId="14" fillId="0" borderId="0" xfId="54" applyFont="1" applyAlignment="1">
      <alignment/>
    </xf>
    <xf numFmtId="38" fontId="16" fillId="0" borderId="0" xfId="54" applyFont="1" applyAlignment="1">
      <alignment vertical="center"/>
    </xf>
    <xf numFmtId="38" fontId="18" fillId="34" borderId="12" xfId="54" applyFont="1" applyFill="1" applyBorder="1" applyAlignment="1">
      <alignment horizontal="distributed" vertical="center"/>
    </xf>
    <xf numFmtId="38" fontId="18" fillId="34" borderId="13" xfId="54" applyFont="1" applyFill="1" applyBorder="1" applyAlignment="1">
      <alignment horizontal="distributed" vertical="center"/>
    </xf>
    <xf numFmtId="0" fontId="9" fillId="0" borderId="0" xfId="66" applyFont="1" applyAlignment="1">
      <alignment horizontal="right" vertical="center"/>
      <protection/>
    </xf>
    <xf numFmtId="40" fontId="9" fillId="0" borderId="0" xfId="54" applyNumberFormat="1" applyFont="1" applyAlignment="1">
      <alignment vertical="center"/>
    </xf>
    <xf numFmtId="0" fontId="9" fillId="33" borderId="14" xfId="0" applyFont="1" applyFill="1" applyBorder="1" applyAlignment="1">
      <alignment horizontal="center" vertical="center"/>
    </xf>
    <xf numFmtId="38" fontId="9" fillId="33" borderId="14" xfId="54" applyFont="1" applyFill="1" applyBorder="1" applyAlignment="1">
      <alignment horizontal="center" vertical="center"/>
    </xf>
    <xf numFmtId="38" fontId="9" fillId="33" borderId="0" xfId="54" applyFont="1" applyFill="1" applyBorder="1" applyAlignment="1">
      <alignment horizontal="center" vertical="center"/>
    </xf>
    <xf numFmtId="38" fontId="9" fillId="0" borderId="15" xfId="54" applyFont="1" applyBorder="1" applyAlignment="1">
      <alignment horizontal="center" vertical="center"/>
    </xf>
    <xf numFmtId="38" fontId="9" fillId="0" borderId="16" xfId="54" applyFont="1" applyBorder="1" applyAlignment="1">
      <alignment horizontal="center" vertical="center"/>
    </xf>
    <xf numFmtId="38" fontId="9" fillId="0" borderId="17" xfId="54" applyFont="1" applyBorder="1" applyAlignment="1">
      <alignment horizontal="center" vertical="center"/>
    </xf>
    <xf numFmtId="38" fontId="9" fillId="0" borderId="18" xfId="54" applyFont="1" applyBorder="1" applyAlignment="1">
      <alignment horizontal="center" vertical="center"/>
    </xf>
    <xf numFmtId="38" fontId="9" fillId="0" borderId="19" xfId="54" applyFont="1" applyBorder="1" applyAlignment="1">
      <alignment horizontal="center" vertical="center"/>
    </xf>
    <xf numFmtId="38" fontId="9" fillId="0" borderId="20" xfId="54" applyFont="1" applyBorder="1" applyAlignment="1">
      <alignment horizontal="center" vertical="center"/>
    </xf>
    <xf numFmtId="38" fontId="9" fillId="0" borderId="21" xfId="54" applyFont="1" applyBorder="1" applyAlignment="1">
      <alignment horizontal="center" vertical="center"/>
    </xf>
    <xf numFmtId="38" fontId="9" fillId="0" borderId="22" xfId="54" applyFont="1" applyBorder="1" applyAlignment="1">
      <alignment horizontal="center" vertical="center"/>
    </xf>
    <xf numFmtId="38" fontId="13" fillId="0" borderId="0" xfId="54" applyFont="1" applyBorder="1" applyAlignment="1">
      <alignment horizontal="distributed" vertical="distributed"/>
    </xf>
    <xf numFmtId="38" fontId="17" fillId="0" borderId="0" xfId="54" applyFont="1" applyBorder="1" applyAlignment="1">
      <alignment horizontal="center" vertical="center"/>
    </xf>
    <xf numFmtId="38" fontId="13" fillId="33" borderId="0" xfId="54" applyFont="1" applyFill="1" applyBorder="1" applyAlignment="1" applyProtection="1">
      <alignment horizontal="center" vertical="center"/>
      <protection locked="0"/>
    </xf>
    <xf numFmtId="38" fontId="9" fillId="33" borderId="23" xfId="54" applyFont="1" applyFill="1" applyBorder="1" applyAlignment="1">
      <alignment horizontal="center" vertical="center"/>
    </xf>
    <xf numFmtId="201" fontId="9" fillId="33" borderId="0" xfId="66" applyNumberFormat="1" applyFont="1" applyFill="1" applyAlignment="1">
      <alignment vertical="center"/>
      <protection/>
    </xf>
    <xf numFmtId="0" fontId="9" fillId="0" borderId="0" xfId="66" applyFont="1" applyBorder="1" applyAlignment="1">
      <alignment horizontal="right" vertical="center"/>
      <protection/>
    </xf>
    <xf numFmtId="179" fontId="9" fillId="0" borderId="0" xfId="54" applyNumberFormat="1" applyFont="1" applyBorder="1" applyAlignment="1">
      <alignment horizontal="left" vertical="center"/>
    </xf>
    <xf numFmtId="0" fontId="9" fillId="0" borderId="0" xfId="66" applyFont="1" applyBorder="1" applyAlignment="1">
      <alignment horizontal="left" vertical="center"/>
      <protection/>
    </xf>
    <xf numFmtId="0" fontId="9" fillId="0" borderId="0" xfId="66" applyFont="1" applyBorder="1" applyAlignment="1">
      <alignment horizontal="center" vertical="center"/>
      <protection/>
    </xf>
    <xf numFmtId="0" fontId="9" fillId="0" borderId="0" xfId="66" applyFont="1" applyBorder="1" applyAlignment="1">
      <alignment horizontal="centerContinuous" vertical="center"/>
      <protection/>
    </xf>
    <xf numFmtId="38" fontId="9" fillId="0" borderId="0" xfId="54" applyFont="1" applyBorder="1" applyAlignment="1">
      <alignment horizontal="left" vertical="center"/>
    </xf>
    <xf numFmtId="38" fontId="9" fillId="0" borderId="0" xfId="54" applyFont="1" applyBorder="1" applyAlignment="1">
      <alignment horizontal="centerContinuous" vertical="center"/>
    </xf>
    <xf numFmtId="38" fontId="13" fillId="0" borderId="0" xfId="54" applyFont="1" applyBorder="1" applyAlignment="1">
      <alignment horizontal="center" vertical="center"/>
    </xf>
    <xf numFmtId="0" fontId="15" fillId="33" borderId="0" xfId="66" applyFont="1" applyFill="1" applyBorder="1" applyAlignment="1">
      <alignment vertical="center"/>
      <protection/>
    </xf>
    <xf numFmtId="38" fontId="16" fillId="0" borderId="0" xfId="54" applyFont="1" applyAlignment="1">
      <alignment horizontal="center" vertical="center"/>
    </xf>
    <xf numFmtId="38" fontId="18" fillId="34" borderId="13" xfId="54" applyFont="1" applyFill="1" applyBorder="1" applyAlignment="1">
      <alignment horizontal="center" vertical="center" shrinkToFit="1"/>
    </xf>
    <xf numFmtId="38" fontId="18" fillId="34" borderId="24" xfId="54" applyFont="1" applyFill="1" applyBorder="1" applyAlignment="1">
      <alignment vertical="center" shrinkToFit="1"/>
    </xf>
    <xf numFmtId="0" fontId="9" fillId="33" borderId="25" xfId="0" applyFont="1" applyFill="1" applyBorder="1" applyAlignment="1">
      <alignment horizontal="center" vertical="center"/>
    </xf>
    <xf numFmtId="0" fontId="9" fillId="33" borderId="26" xfId="0" applyFont="1" applyFill="1" applyBorder="1" applyAlignment="1">
      <alignment horizontal="center" vertical="center"/>
    </xf>
    <xf numFmtId="38" fontId="9" fillId="33" borderId="0" xfId="54" applyFont="1" applyFill="1" applyBorder="1" applyAlignment="1">
      <alignment horizontal="distributed" vertical="center"/>
    </xf>
    <xf numFmtId="38" fontId="9" fillId="33" borderId="0" xfId="54" applyFont="1" applyFill="1" applyBorder="1" applyAlignment="1">
      <alignment horizontal="left" vertical="center"/>
    </xf>
    <xf numFmtId="38" fontId="9" fillId="33" borderId="0" xfId="54" applyFont="1" applyFill="1" applyBorder="1" applyAlignment="1">
      <alignment horizontal="center" vertical="center"/>
    </xf>
    <xf numFmtId="38" fontId="9" fillId="33" borderId="0" xfId="54" applyFont="1" applyFill="1" applyBorder="1" applyAlignment="1">
      <alignment horizontal="right" vertical="center"/>
    </xf>
    <xf numFmtId="38" fontId="9" fillId="33" borderId="0" xfId="54" applyFont="1" applyFill="1" applyBorder="1" applyAlignment="1">
      <alignment horizontal="distributed" vertical="center"/>
    </xf>
    <xf numFmtId="38" fontId="9" fillId="33" borderId="0" xfId="54" applyFont="1" applyFill="1" applyBorder="1" applyAlignment="1">
      <alignment horizontal="left" vertical="center"/>
    </xf>
    <xf numFmtId="38" fontId="9" fillId="0" borderId="0" xfId="54" applyFont="1" applyAlignment="1">
      <alignment horizontal="left" vertical="center"/>
    </xf>
    <xf numFmtId="38" fontId="9" fillId="33" borderId="27" xfId="54" applyFont="1" applyFill="1" applyBorder="1" applyAlignment="1">
      <alignment horizontal="distributed" vertical="center"/>
    </xf>
    <xf numFmtId="38" fontId="9" fillId="33" borderId="0" xfId="54" applyFont="1" applyFill="1" applyBorder="1" applyAlignment="1">
      <alignment vertical="center"/>
    </xf>
    <xf numFmtId="38" fontId="9" fillId="0" borderId="0" xfId="54" applyFont="1" applyBorder="1" applyAlignment="1">
      <alignment horizontal="distributed" vertical="distributed"/>
    </xf>
    <xf numFmtId="38" fontId="9" fillId="0" borderId="0" xfId="54" applyFont="1" applyBorder="1" applyAlignment="1">
      <alignment horizontal="center" vertical="center" textRotation="255"/>
    </xf>
    <xf numFmtId="179" fontId="9" fillId="0" borderId="0" xfId="54" applyNumberFormat="1" applyFont="1" applyAlignment="1">
      <alignment vertical="center"/>
    </xf>
    <xf numFmtId="0" fontId="18" fillId="34" borderId="12" xfId="0" applyFont="1" applyFill="1" applyBorder="1" applyAlignment="1">
      <alignment horizontal="distributed" vertical="center"/>
    </xf>
    <xf numFmtId="0" fontId="18" fillId="34" borderId="13" xfId="0" applyFont="1" applyFill="1" applyBorder="1" applyAlignment="1">
      <alignment horizontal="distributed" vertical="center"/>
    </xf>
    <xf numFmtId="0" fontId="13" fillId="0" borderId="0" xfId="66" applyFont="1" applyAlignment="1">
      <alignment horizontal="right" vertical="center"/>
      <protection/>
    </xf>
    <xf numFmtId="0" fontId="9" fillId="0" borderId="0" xfId="66" applyFont="1" applyAlignment="1">
      <alignment horizontal="center" vertical="center"/>
      <protection/>
    </xf>
    <xf numFmtId="38" fontId="9" fillId="0" borderId="28" xfId="54" applyFont="1" applyBorder="1" applyAlignment="1">
      <alignment horizontal="center" vertical="center"/>
    </xf>
    <xf numFmtId="0" fontId="18" fillId="34" borderId="1" xfId="0" applyFont="1" applyFill="1" applyBorder="1" applyAlignment="1">
      <alignment horizontal="center" vertical="center" shrinkToFit="1"/>
    </xf>
    <xf numFmtId="0" fontId="9" fillId="33" borderId="25" xfId="0" applyFont="1" applyFill="1" applyBorder="1" applyAlignment="1">
      <alignment horizontal="center" vertical="center"/>
    </xf>
    <xf numFmtId="0" fontId="9" fillId="33" borderId="14" xfId="0" applyFont="1" applyFill="1" applyBorder="1" applyAlignment="1">
      <alignment horizontal="center" vertical="center"/>
    </xf>
    <xf numFmtId="0" fontId="9" fillId="33" borderId="23" xfId="0" applyFont="1" applyFill="1" applyBorder="1" applyAlignment="1">
      <alignment horizontal="center" vertical="center"/>
    </xf>
    <xf numFmtId="0" fontId="9" fillId="0" borderId="0" xfId="54" applyNumberFormat="1" applyFont="1" applyAlignment="1">
      <alignment vertical="center"/>
    </xf>
    <xf numFmtId="38" fontId="9" fillId="6" borderId="28" xfId="54" applyFont="1" applyFill="1" applyBorder="1" applyAlignment="1">
      <alignment vertical="center"/>
    </xf>
    <xf numFmtId="0" fontId="9" fillId="6" borderId="28" xfId="66" applyFont="1" applyFill="1" applyBorder="1" applyAlignment="1">
      <alignment vertical="center"/>
      <protection/>
    </xf>
    <xf numFmtId="206" fontId="9" fillId="6" borderId="29" xfId="0" applyNumberFormat="1" applyFont="1" applyFill="1" applyBorder="1" applyAlignment="1">
      <alignment vertical="center" shrinkToFit="1"/>
    </xf>
    <xf numFmtId="206" fontId="9" fillId="6" borderId="25" xfId="0" applyNumberFormat="1" applyFont="1" applyFill="1" applyBorder="1" applyAlignment="1">
      <alignment vertical="center" shrinkToFit="1"/>
    </xf>
    <xf numFmtId="206" fontId="9" fillId="6" borderId="30" xfId="0" applyNumberFormat="1" applyFont="1" applyFill="1" applyBorder="1" applyAlignment="1">
      <alignment vertical="center" shrinkToFit="1"/>
    </xf>
    <xf numFmtId="206" fontId="9" fillId="6" borderId="14" xfId="0" applyNumberFormat="1" applyFont="1" applyFill="1" applyBorder="1" applyAlignment="1">
      <alignment vertical="center" shrinkToFit="1"/>
    </xf>
    <xf numFmtId="206" fontId="9" fillId="6" borderId="30" xfId="54" applyNumberFormat="1" applyFont="1" applyFill="1" applyBorder="1" applyAlignment="1">
      <alignment vertical="center" shrinkToFit="1"/>
    </xf>
    <xf numFmtId="206" fontId="9" fillId="6" borderId="14" xfId="54" applyNumberFormat="1" applyFont="1" applyFill="1" applyBorder="1" applyAlignment="1">
      <alignment vertical="center" shrinkToFit="1"/>
    </xf>
    <xf numFmtId="206" fontId="9" fillId="6" borderId="31" xfId="54" applyNumberFormat="1" applyFont="1" applyFill="1" applyBorder="1" applyAlignment="1">
      <alignment vertical="center" shrinkToFit="1"/>
    </xf>
    <xf numFmtId="206" fontId="9" fillId="6" borderId="23" xfId="54" applyNumberFormat="1" applyFont="1" applyFill="1" applyBorder="1" applyAlignment="1">
      <alignment vertical="center" shrinkToFit="1"/>
    </xf>
    <xf numFmtId="0" fontId="9" fillId="6" borderId="25" xfId="54" applyNumberFormat="1" applyFont="1" applyFill="1" applyBorder="1" applyAlignment="1">
      <alignment horizontal="center" vertical="center"/>
    </xf>
    <xf numFmtId="0" fontId="9" fillId="6" borderId="14" xfId="54" applyNumberFormat="1" applyFont="1" applyFill="1" applyBorder="1" applyAlignment="1">
      <alignment horizontal="center" vertical="center"/>
    </xf>
    <xf numFmtId="0" fontId="9" fillId="6" borderId="23" xfId="54" applyNumberFormat="1" applyFont="1" applyFill="1" applyBorder="1" applyAlignment="1">
      <alignment horizontal="center" vertical="center"/>
    </xf>
    <xf numFmtId="206" fontId="9" fillId="6" borderId="32" xfId="0" applyNumberFormat="1" applyFont="1" applyFill="1" applyBorder="1" applyAlignment="1">
      <alignment vertical="center" shrinkToFit="1"/>
    </xf>
    <xf numFmtId="0" fontId="9" fillId="6" borderId="28" xfId="0" applyFont="1" applyFill="1" applyBorder="1" applyAlignment="1">
      <alignment horizontal="left" vertical="center" shrinkToFit="1"/>
    </xf>
    <xf numFmtId="206" fontId="9" fillId="6" borderId="31" xfId="0" applyNumberFormat="1" applyFont="1" applyFill="1" applyBorder="1" applyAlignment="1">
      <alignment vertical="center" shrinkToFit="1"/>
    </xf>
    <xf numFmtId="206" fontId="9" fillId="6" borderId="23" xfId="0" applyNumberFormat="1" applyFont="1" applyFill="1" applyBorder="1" applyAlignment="1">
      <alignment vertical="center" shrinkToFit="1"/>
    </xf>
    <xf numFmtId="38" fontId="9" fillId="6" borderId="33" xfId="54" applyFont="1" applyFill="1" applyBorder="1" applyAlignment="1">
      <alignment horizontal="right" vertical="center"/>
    </xf>
    <xf numFmtId="38" fontId="9" fillId="6" borderId="28" xfId="54" applyFont="1" applyFill="1" applyBorder="1" applyAlignment="1">
      <alignment horizontal="right" vertical="center"/>
    </xf>
    <xf numFmtId="38" fontId="9" fillId="6" borderId="34" xfId="54" applyFont="1" applyFill="1" applyBorder="1" applyAlignment="1">
      <alignment horizontal="right" vertical="center"/>
    </xf>
    <xf numFmtId="0" fontId="9" fillId="6" borderId="28" xfId="0" applyNumberFormat="1" applyFont="1" applyFill="1" applyBorder="1" applyAlignment="1">
      <alignment horizontal="center" vertical="center" shrinkToFit="1"/>
    </xf>
    <xf numFmtId="0" fontId="9" fillId="6" borderId="35" xfId="0" applyFont="1" applyFill="1" applyBorder="1" applyAlignment="1">
      <alignment horizontal="left" vertical="center" shrinkToFit="1"/>
    </xf>
    <xf numFmtId="201" fontId="9" fillId="0" borderId="0" xfId="0" applyNumberFormat="1" applyFont="1" applyAlignment="1">
      <alignment vertical="center"/>
    </xf>
    <xf numFmtId="0" fontId="9" fillId="0" borderId="0" xfId="0" applyFont="1" applyBorder="1" applyAlignment="1" quotePrefix="1">
      <alignment horizontal="left" vertical="center"/>
    </xf>
    <xf numFmtId="38" fontId="9" fillId="6" borderId="0" xfId="54" applyFont="1" applyFill="1" applyAlignment="1">
      <alignment vertical="center"/>
    </xf>
    <xf numFmtId="38" fontId="9" fillId="35" borderId="0" xfId="54" applyFont="1" applyFill="1" applyAlignment="1">
      <alignment vertical="center"/>
    </xf>
    <xf numFmtId="38" fontId="17" fillId="35" borderId="0" xfId="54" applyFont="1" applyFill="1" applyBorder="1" applyAlignment="1">
      <alignment vertical="center"/>
    </xf>
    <xf numFmtId="38" fontId="17" fillId="35" borderId="0" xfId="54" applyFont="1" applyFill="1" applyBorder="1" applyAlignment="1">
      <alignment horizontal="center" vertical="center"/>
    </xf>
    <xf numFmtId="38" fontId="9" fillId="35" borderId="0" xfId="54" applyFont="1" applyFill="1" applyAlignment="1">
      <alignment horizontal="center" vertical="center"/>
    </xf>
    <xf numFmtId="38" fontId="14" fillId="35" borderId="0" xfId="54" applyFont="1" applyFill="1" applyAlignment="1">
      <alignment/>
    </xf>
    <xf numFmtId="38" fontId="9" fillId="35" borderId="0" xfId="54" applyFont="1" applyFill="1" applyBorder="1" applyAlignment="1">
      <alignment vertical="center"/>
    </xf>
    <xf numFmtId="38" fontId="9" fillId="35" borderId="0" xfId="54" applyFont="1" applyFill="1" applyBorder="1" applyAlignment="1">
      <alignment horizontal="center" vertical="center"/>
    </xf>
    <xf numFmtId="201" fontId="9" fillId="35" borderId="0" xfId="66" applyNumberFormat="1" applyFont="1" applyFill="1" applyAlignment="1">
      <alignment vertical="center"/>
      <protection/>
    </xf>
    <xf numFmtId="201" fontId="9" fillId="35" borderId="0" xfId="0" applyNumberFormat="1" applyFont="1" applyFill="1" applyAlignment="1">
      <alignment vertical="center"/>
    </xf>
    <xf numFmtId="0" fontId="9" fillId="35" borderId="0" xfId="66" applyFont="1" applyFill="1" applyBorder="1" applyAlignment="1">
      <alignment horizontal="right" vertical="center"/>
      <protection/>
    </xf>
    <xf numFmtId="179" fontId="9" fillId="35" borderId="0" xfId="54" applyNumberFormat="1" applyFont="1" applyFill="1" applyBorder="1" applyAlignment="1">
      <alignment horizontal="left" vertical="center"/>
    </xf>
    <xf numFmtId="0" fontId="9" fillId="35" borderId="0" xfId="66" applyFont="1" applyFill="1" applyBorder="1" applyAlignment="1">
      <alignment vertical="center"/>
      <protection/>
    </xf>
    <xf numFmtId="0" fontId="9" fillId="35" borderId="0" xfId="66" applyFont="1" applyFill="1" applyBorder="1" applyAlignment="1">
      <alignment horizontal="left" vertical="center"/>
      <protection/>
    </xf>
    <xf numFmtId="0" fontId="9" fillId="35" borderId="0" xfId="66" applyFont="1" applyFill="1" applyBorder="1" applyAlignment="1">
      <alignment horizontal="center" vertical="center"/>
      <protection/>
    </xf>
    <xf numFmtId="0" fontId="9" fillId="35" borderId="0" xfId="66" applyFont="1" applyFill="1" applyBorder="1" applyAlignment="1">
      <alignment horizontal="centerContinuous" vertical="center"/>
      <protection/>
    </xf>
    <xf numFmtId="0" fontId="9" fillId="35" borderId="0" xfId="66" applyFont="1" applyFill="1" applyAlignment="1">
      <alignment vertical="center"/>
      <protection/>
    </xf>
    <xf numFmtId="0" fontId="9" fillId="35" borderId="0" xfId="66" applyFont="1" applyFill="1" applyAlignment="1">
      <alignment horizontal="right" vertical="center"/>
      <protection/>
    </xf>
    <xf numFmtId="38" fontId="9" fillId="35" borderId="0" xfId="54" applyFont="1" applyFill="1" applyBorder="1" applyAlignment="1">
      <alignment horizontal="left" vertical="center"/>
    </xf>
    <xf numFmtId="38" fontId="9" fillId="35" borderId="0" xfId="54" applyFont="1" applyFill="1" applyBorder="1" applyAlignment="1">
      <alignment horizontal="centerContinuous" vertical="center"/>
    </xf>
    <xf numFmtId="38" fontId="13" fillId="35" borderId="0" xfId="54" applyFont="1" applyFill="1" applyBorder="1" applyAlignment="1">
      <alignment vertical="center"/>
    </xf>
    <xf numFmtId="38" fontId="9" fillId="35" borderId="0" xfId="54" applyFont="1" applyFill="1" applyBorder="1" applyAlignment="1">
      <alignment horizontal="distributed" vertical="distributed"/>
    </xf>
    <xf numFmtId="0" fontId="9" fillId="35" borderId="0" xfId="0" applyFont="1" applyFill="1" applyBorder="1" applyAlignment="1" quotePrefix="1">
      <alignment horizontal="left" vertical="center"/>
    </xf>
    <xf numFmtId="38" fontId="16" fillId="35" borderId="0" xfId="54" applyFont="1" applyFill="1" applyBorder="1" applyAlignment="1">
      <alignment horizontal="left" vertical="center"/>
    </xf>
    <xf numFmtId="38" fontId="13" fillId="35" borderId="0" xfId="54" applyFont="1" applyFill="1" applyBorder="1" applyAlignment="1">
      <alignment horizontal="distributed" vertical="distributed"/>
    </xf>
    <xf numFmtId="38" fontId="13" fillId="35" borderId="0" xfId="54" applyFont="1" applyFill="1" applyBorder="1" applyAlignment="1" applyProtection="1">
      <alignment horizontal="center" vertical="center"/>
      <protection locked="0"/>
    </xf>
    <xf numFmtId="38" fontId="13" fillId="35" borderId="0" xfId="54" applyFont="1" applyFill="1" applyBorder="1" applyAlignment="1">
      <alignment horizontal="center" vertical="center"/>
    </xf>
    <xf numFmtId="38" fontId="9" fillId="35" borderId="28" xfId="54" applyFont="1" applyFill="1" applyBorder="1" applyAlignment="1">
      <alignment vertical="center"/>
    </xf>
    <xf numFmtId="0" fontId="9" fillId="35" borderId="28" xfId="66" applyFont="1" applyFill="1" applyBorder="1" applyAlignment="1">
      <alignment vertical="center"/>
      <protection/>
    </xf>
    <xf numFmtId="38" fontId="13" fillId="35" borderId="0" xfId="54" applyFont="1" applyFill="1" applyBorder="1" applyAlignment="1">
      <alignment horizontal="right" vertical="center"/>
    </xf>
    <xf numFmtId="38" fontId="9" fillId="35" borderId="28" xfId="54" applyFont="1" applyFill="1" applyBorder="1" applyAlignment="1">
      <alignment horizontal="center" vertical="center"/>
    </xf>
    <xf numFmtId="0" fontId="15" fillId="35" borderId="0" xfId="66" applyFont="1" applyFill="1" applyBorder="1" applyAlignment="1">
      <alignment vertical="center"/>
      <protection/>
    </xf>
    <xf numFmtId="38" fontId="9" fillId="35" borderId="15" xfId="54" applyFont="1" applyFill="1" applyBorder="1" applyAlignment="1">
      <alignment horizontal="center" vertical="center"/>
    </xf>
    <xf numFmtId="38" fontId="9" fillId="35" borderId="16" xfId="54" applyFont="1" applyFill="1" applyBorder="1" applyAlignment="1">
      <alignment horizontal="center" vertical="center"/>
    </xf>
    <xf numFmtId="38" fontId="9" fillId="35" borderId="17" xfId="54" applyFont="1" applyFill="1" applyBorder="1" applyAlignment="1">
      <alignment horizontal="center" vertical="center"/>
    </xf>
    <xf numFmtId="38" fontId="9" fillId="35" borderId="18" xfId="54" applyFont="1" applyFill="1" applyBorder="1" applyAlignment="1">
      <alignment horizontal="center" vertical="center"/>
    </xf>
    <xf numFmtId="38" fontId="9" fillId="35" borderId="19" xfId="54" applyFont="1" applyFill="1" applyBorder="1" applyAlignment="1">
      <alignment horizontal="center" vertical="center"/>
    </xf>
    <xf numFmtId="38" fontId="16" fillId="35" borderId="0" xfId="54" applyFont="1" applyFill="1" applyAlignment="1">
      <alignment vertical="center"/>
    </xf>
    <xf numFmtId="38" fontId="16" fillId="35" borderId="0" xfId="54" applyFont="1" applyFill="1" applyAlignment="1">
      <alignment horizontal="center" vertical="center"/>
    </xf>
    <xf numFmtId="38" fontId="9" fillId="35" borderId="20" xfId="54" applyFont="1" applyFill="1" applyBorder="1" applyAlignment="1">
      <alignment horizontal="center" vertical="center"/>
    </xf>
    <xf numFmtId="38" fontId="9" fillId="35" borderId="21" xfId="54" applyFont="1" applyFill="1" applyBorder="1" applyAlignment="1">
      <alignment horizontal="center" vertical="center"/>
    </xf>
    <xf numFmtId="38" fontId="9" fillId="35" borderId="22" xfId="54" applyFont="1" applyFill="1" applyBorder="1" applyAlignment="1">
      <alignment horizontal="center" vertical="center"/>
    </xf>
    <xf numFmtId="38" fontId="9" fillId="35" borderId="0" xfId="54" applyFont="1" applyFill="1" applyBorder="1" applyAlignment="1">
      <alignment horizontal="center" vertical="center" textRotation="255"/>
    </xf>
    <xf numFmtId="38" fontId="18" fillId="35" borderId="12" xfId="54" applyFont="1" applyFill="1" applyBorder="1" applyAlignment="1">
      <alignment horizontal="distributed" vertical="center"/>
    </xf>
    <xf numFmtId="38" fontId="18" fillId="35" borderId="13" xfId="54" applyFont="1" applyFill="1" applyBorder="1" applyAlignment="1">
      <alignment horizontal="distributed" vertical="center"/>
    </xf>
    <xf numFmtId="38" fontId="18" fillId="35" borderId="13" xfId="54" applyFont="1" applyFill="1" applyBorder="1" applyAlignment="1">
      <alignment horizontal="center" vertical="center" shrinkToFit="1"/>
    </xf>
    <xf numFmtId="38" fontId="18" fillId="35" borderId="24" xfId="54" applyFont="1" applyFill="1" applyBorder="1" applyAlignment="1">
      <alignment vertical="center" shrinkToFit="1"/>
    </xf>
    <xf numFmtId="206" fontId="9" fillId="35" borderId="29" xfId="0" applyNumberFormat="1" applyFont="1" applyFill="1" applyBorder="1" applyAlignment="1">
      <alignment vertical="center" shrinkToFit="1"/>
    </xf>
    <xf numFmtId="206" fontId="9" fillId="35" borderId="25" xfId="0" applyNumberFormat="1" applyFont="1" applyFill="1" applyBorder="1" applyAlignment="1">
      <alignment vertical="center" shrinkToFit="1"/>
    </xf>
    <xf numFmtId="0" fontId="9" fillId="35" borderId="25" xfId="0" applyFont="1" applyFill="1" applyBorder="1" applyAlignment="1">
      <alignment horizontal="center" vertical="center"/>
    </xf>
    <xf numFmtId="0" fontId="9" fillId="35" borderId="25" xfId="54" applyNumberFormat="1" applyFont="1" applyFill="1" applyBorder="1" applyAlignment="1">
      <alignment horizontal="center" vertical="center"/>
    </xf>
    <xf numFmtId="0" fontId="9" fillId="35" borderId="26" xfId="0" applyFont="1" applyFill="1" applyBorder="1" applyAlignment="1">
      <alignment horizontal="center" vertical="center"/>
    </xf>
    <xf numFmtId="206" fontId="9" fillId="35" borderId="30" xfId="0" applyNumberFormat="1" applyFont="1" applyFill="1" applyBorder="1" applyAlignment="1">
      <alignment vertical="center" shrinkToFit="1"/>
    </xf>
    <xf numFmtId="206" fontId="9" fillId="35" borderId="14" xfId="0" applyNumberFormat="1" applyFont="1" applyFill="1" applyBorder="1" applyAlignment="1">
      <alignment vertical="center" shrinkToFit="1"/>
    </xf>
    <xf numFmtId="0" fontId="9" fillId="35" borderId="14" xfId="0" applyFont="1" applyFill="1" applyBorder="1" applyAlignment="1">
      <alignment horizontal="center" vertical="center"/>
    </xf>
    <xf numFmtId="206" fontId="9" fillId="35" borderId="30" xfId="54" applyNumberFormat="1" applyFont="1" applyFill="1" applyBorder="1" applyAlignment="1">
      <alignment vertical="center" shrinkToFit="1"/>
    </xf>
    <xf numFmtId="206" fontId="9" fillId="35" borderId="14" xfId="54" applyNumberFormat="1" applyFont="1" applyFill="1" applyBorder="1" applyAlignment="1">
      <alignment vertical="center" shrinkToFit="1"/>
    </xf>
    <xf numFmtId="38" fontId="9" fillId="35" borderId="14" xfId="54" applyFont="1" applyFill="1" applyBorder="1" applyAlignment="1">
      <alignment horizontal="center" vertical="center"/>
    </xf>
    <xf numFmtId="0" fontId="9" fillId="35" borderId="14" xfId="54" applyNumberFormat="1" applyFont="1" applyFill="1" applyBorder="1" applyAlignment="1">
      <alignment horizontal="center" vertical="center"/>
    </xf>
    <xf numFmtId="206" fontId="9" fillId="35" borderId="31" xfId="54" applyNumberFormat="1" applyFont="1" applyFill="1" applyBorder="1" applyAlignment="1">
      <alignment vertical="center" shrinkToFit="1"/>
    </xf>
    <xf numFmtId="206" fontId="9" fillId="35" borderId="23" xfId="54" applyNumberFormat="1" applyFont="1" applyFill="1" applyBorder="1" applyAlignment="1">
      <alignment vertical="center" shrinkToFit="1"/>
    </xf>
    <xf numFmtId="38" fontId="9" fillId="35" borderId="23" xfId="54" applyFont="1" applyFill="1" applyBorder="1" applyAlignment="1">
      <alignment horizontal="center" vertical="center"/>
    </xf>
    <xf numFmtId="0" fontId="9" fillId="35" borderId="23" xfId="54" applyNumberFormat="1" applyFont="1" applyFill="1" applyBorder="1" applyAlignment="1">
      <alignment horizontal="center" vertical="center"/>
    </xf>
    <xf numFmtId="0" fontId="9" fillId="35" borderId="25" xfId="0" applyFont="1" applyFill="1" applyBorder="1" applyAlignment="1">
      <alignment horizontal="center" vertical="center"/>
    </xf>
    <xf numFmtId="0" fontId="9" fillId="35" borderId="14" xfId="0" applyFont="1" applyFill="1" applyBorder="1" applyAlignment="1">
      <alignment horizontal="center" vertical="center"/>
    </xf>
    <xf numFmtId="206" fontId="9" fillId="35" borderId="32" xfId="0" applyNumberFormat="1" applyFont="1" applyFill="1" applyBorder="1" applyAlignment="1">
      <alignment vertical="center" shrinkToFit="1"/>
    </xf>
    <xf numFmtId="0" fontId="9" fillId="35" borderId="28" xfId="0" applyFont="1" applyFill="1" applyBorder="1" applyAlignment="1">
      <alignment horizontal="left" vertical="center" shrinkToFit="1"/>
    </xf>
    <xf numFmtId="38" fontId="9" fillId="35" borderId="33" xfId="54" applyFont="1" applyFill="1" applyBorder="1" applyAlignment="1">
      <alignment horizontal="right" vertical="center"/>
    </xf>
    <xf numFmtId="38" fontId="9" fillId="35" borderId="28" xfId="54" applyFont="1" applyFill="1" applyBorder="1" applyAlignment="1">
      <alignment horizontal="right" vertical="center"/>
    </xf>
    <xf numFmtId="38" fontId="9" fillId="35" borderId="34" xfId="54" applyFont="1" applyFill="1" applyBorder="1" applyAlignment="1">
      <alignment horizontal="right" vertical="center"/>
    </xf>
    <xf numFmtId="0" fontId="9" fillId="35" borderId="28" xfId="0" applyNumberFormat="1" applyFont="1" applyFill="1" applyBorder="1" applyAlignment="1">
      <alignment horizontal="center" vertical="center" shrinkToFit="1"/>
    </xf>
    <xf numFmtId="0" fontId="9" fillId="35" borderId="35" xfId="0" applyFont="1" applyFill="1" applyBorder="1" applyAlignment="1">
      <alignment horizontal="left" vertical="center" shrinkToFit="1"/>
    </xf>
    <xf numFmtId="206" fontId="9" fillId="35" borderId="31" xfId="0" applyNumberFormat="1" applyFont="1" applyFill="1" applyBorder="1" applyAlignment="1">
      <alignment vertical="center" shrinkToFit="1"/>
    </xf>
    <xf numFmtId="206" fontId="9" fillId="35" borderId="23" xfId="0" applyNumberFormat="1" applyFont="1" applyFill="1" applyBorder="1" applyAlignment="1">
      <alignment vertical="center" shrinkToFit="1"/>
    </xf>
    <xf numFmtId="0" fontId="9" fillId="35" borderId="23" xfId="0" applyFont="1" applyFill="1" applyBorder="1" applyAlignment="1">
      <alignment horizontal="center" vertical="center"/>
    </xf>
    <xf numFmtId="3" fontId="9" fillId="33" borderId="36" xfId="54" applyNumberFormat="1" applyFont="1" applyFill="1" applyBorder="1" applyAlignment="1">
      <alignment horizontal="right" vertical="center"/>
    </xf>
    <xf numFmtId="3" fontId="9" fillId="0" borderId="2" xfId="0" applyNumberFormat="1" applyFont="1" applyBorder="1" applyAlignment="1">
      <alignment horizontal="right" vertical="center"/>
    </xf>
    <xf numFmtId="3" fontId="9" fillId="0" borderId="37" xfId="0" applyNumberFormat="1" applyFont="1" applyBorder="1" applyAlignment="1">
      <alignment horizontal="right" vertical="center"/>
    </xf>
    <xf numFmtId="9" fontId="9" fillId="33" borderId="18" xfId="54" applyNumberFormat="1" applyFont="1" applyFill="1" applyBorder="1" applyAlignment="1">
      <alignment horizontal="right" vertical="center"/>
    </xf>
    <xf numFmtId="0" fontId="9" fillId="0" borderId="0" xfId="0" applyNumberFormat="1" applyFont="1" applyBorder="1" applyAlignment="1">
      <alignment horizontal="right" vertical="center"/>
    </xf>
    <xf numFmtId="9" fontId="9" fillId="33" borderId="18" xfId="54" applyNumberFormat="1" applyFont="1" applyFill="1" applyBorder="1" applyAlignment="1" quotePrefix="1">
      <alignment horizontal="right" vertical="center"/>
    </xf>
    <xf numFmtId="38" fontId="9" fillId="33" borderId="38" xfId="54" applyFont="1" applyFill="1" applyBorder="1" applyAlignment="1">
      <alignment horizontal="center" vertical="center"/>
    </xf>
    <xf numFmtId="0" fontId="9" fillId="0" borderId="2" xfId="0" applyFont="1" applyBorder="1" applyAlignment="1">
      <alignment horizontal="center" vertical="center"/>
    </xf>
    <xf numFmtId="0" fontId="9" fillId="0" borderId="37" xfId="0" applyFont="1" applyBorder="1" applyAlignment="1">
      <alignment horizontal="center" vertical="center"/>
    </xf>
    <xf numFmtId="3" fontId="9" fillId="0" borderId="39" xfId="0" applyNumberFormat="1" applyFont="1" applyBorder="1" applyAlignment="1">
      <alignment horizontal="right" vertical="center"/>
    </xf>
    <xf numFmtId="38" fontId="9" fillId="33" borderId="40" xfId="54" applyFont="1" applyFill="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3" fontId="9" fillId="33" borderId="43" xfId="54" applyNumberFormat="1" applyFont="1" applyFill="1" applyBorder="1" applyAlignment="1">
      <alignment horizontal="right" vertical="center"/>
    </xf>
    <xf numFmtId="3" fontId="9" fillId="0" borderId="41" xfId="0" applyNumberFormat="1" applyFont="1" applyBorder="1" applyAlignment="1">
      <alignment horizontal="right" vertical="center"/>
    </xf>
    <xf numFmtId="3" fontId="9" fillId="0" borderId="42" xfId="0" applyNumberFormat="1" applyFont="1" applyBorder="1" applyAlignment="1">
      <alignment horizontal="right" vertical="center"/>
    </xf>
    <xf numFmtId="3" fontId="9" fillId="0" borderId="44" xfId="0" applyNumberFormat="1" applyFont="1" applyBorder="1" applyAlignment="1">
      <alignment horizontal="right" vertical="center"/>
    </xf>
    <xf numFmtId="0" fontId="9" fillId="35" borderId="23" xfId="54" applyNumberFormat="1" applyFont="1" applyFill="1" applyBorder="1" applyAlignment="1">
      <alignment horizontal="left" vertical="center"/>
    </xf>
    <xf numFmtId="199" fontId="9" fillId="35" borderId="23" xfId="54" applyNumberFormat="1" applyFont="1" applyFill="1" applyBorder="1" applyAlignment="1">
      <alignment horizontal="right" vertical="center"/>
    </xf>
    <xf numFmtId="3" fontId="53" fillId="35" borderId="23" xfId="54" applyNumberFormat="1" applyFont="1" applyFill="1" applyBorder="1" applyAlignment="1">
      <alignment horizontal="right" vertical="center"/>
    </xf>
    <xf numFmtId="0" fontId="9" fillId="35" borderId="45" xfId="54" applyNumberFormat="1" applyFont="1" applyFill="1" applyBorder="1" applyAlignment="1">
      <alignment horizontal="left" vertical="center"/>
    </xf>
    <xf numFmtId="38" fontId="9" fillId="36" borderId="46" xfId="54" applyFont="1" applyFill="1" applyBorder="1" applyAlignment="1">
      <alignment horizontal="center" vertical="center"/>
    </xf>
    <xf numFmtId="0" fontId="9" fillId="36" borderId="47" xfId="0" applyFont="1" applyFill="1" applyBorder="1" applyAlignment="1">
      <alignment horizontal="center" vertical="center"/>
    </xf>
    <xf numFmtId="0" fontId="9" fillId="36" borderId="48" xfId="0" applyFont="1" applyFill="1" applyBorder="1" applyAlignment="1">
      <alignment horizontal="center" vertical="center"/>
    </xf>
    <xf numFmtId="0" fontId="9" fillId="36" borderId="49" xfId="0" applyFont="1" applyFill="1" applyBorder="1" applyAlignment="1">
      <alignment horizontal="center" vertical="center"/>
    </xf>
    <xf numFmtId="0" fontId="9" fillId="36" borderId="50" xfId="0" applyFont="1" applyFill="1" applyBorder="1" applyAlignment="1">
      <alignment horizontal="center" vertical="center"/>
    </xf>
    <xf numFmtId="0" fontId="9" fillId="35" borderId="14" xfId="54" applyNumberFormat="1" applyFont="1" applyFill="1" applyBorder="1" applyAlignment="1">
      <alignment horizontal="left" vertical="center"/>
    </xf>
    <xf numFmtId="199" fontId="9" fillId="35" borderId="14" xfId="54" applyNumberFormat="1" applyFont="1" applyFill="1" applyBorder="1" applyAlignment="1">
      <alignment horizontal="right" vertical="center"/>
    </xf>
    <xf numFmtId="3" fontId="53" fillId="35" borderId="14" xfId="54" applyNumberFormat="1" applyFont="1" applyFill="1" applyBorder="1" applyAlignment="1">
      <alignment horizontal="right" vertical="center"/>
    </xf>
    <xf numFmtId="3" fontId="53" fillId="35" borderId="25" xfId="54" applyNumberFormat="1" applyFont="1" applyFill="1" applyBorder="1" applyAlignment="1">
      <alignment horizontal="right" vertical="center"/>
    </xf>
    <xf numFmtId="0" fontId="9" fillId="35" borderId="51" xfId="54" applyNumberFormat="1" applyFont="1" applyFill="1" applyBorder="1" applyAlignment="1">
      <alignment horizontal="left" vertical="center"/>
    </xf>
    <xf numFmtId="0" fontId="9" fillId="35" borderId="14" xfId="0" applyNumberFormat="1" applyFont="1" applyFill="1" applyBorder="1" applyAlignment="1">
      <alignment horizontal="left" vertical="center"/>
    </xf>
    <xf numFmtId="0" fontId="9" fillId="35" borderId="25" xfId="0" applyNumberFormat="1" applyFont="1" applyFill="1" applyBorder="1" applyAlignment="1">
      <alignment horizontal="left" vertical="center"/>
    </xf>
    <xf numFmtId="199" fontId="9" fillId="35" borderId="33" xfId="54" applyNumberFormat="1" applyFont="1" applyFill="1" applyBorder="1" applyAlignment="1">
      <alignment horizontal="right" vertical="center"/>
    </xf>
    <xf numFmtId="199" fontId="9" fillId="35" borderId="28" xfId="54" applyNumberFormat="1" applyFont="1" applyFill="1" applyBorder="1" applyAlignment="1">
      <alignment horizontal="right" vertical="center"/>
    </xf>
    <xf numFmtId="199" fontId="9" fillId="35" borderId="34" xfId="54" applyNumberFormat="1" applyFont="1" applyFill="1" applyBorder="1" applyAlignment="1">
      <alignment horizontal="right" vertical="center"/>
    </xf>
    <xf numFmtId="3" fontId="53" fillId="35" borderId="33" xfId="54" applyNumberFormat="1" applyFont="1" applyFill="1" applyBorder="1" applyAlignment="1">
      <alignment horizontal="right" vertical="center"/>
    </xf>
    <xf numFmtId="3" fontId="53" fillId="35" borderId="28" xfId="54" applyNumberFormat="1" applyFont="1" applyFill="1" applyBorder="1" applyAlignment="1">
      <alignment horizontal="right" vertical="center"/>
    </xf>
    <xf numFmtId="3" fontId="53" fillId="35" borderId="34" xfId="54" applyNumberFormat="1" applyFont="1" applyFill="1" applyBorder="1" applyAlignment="1">
      <alignment horizontal="right" vertical="center"/>
    </xf>
    <xf numFmtId="0" fontId="9" fillId="35" borderId="33" xfId="54" applyNumberFormat="1" applyFont="1" applyFill="1" applyBorder="1" applyAlignment="1">
      <alignment horizontal="left" vertical="center"/>
    </xf>
    <xf numFmtId="0" fontId="9" fillId="35" borderId="28" xfId="54" applyNumberFormat="1" applyFont="1" applyFill="1" applyBorder="1" applyAlignment="1">
      <alignment horizontal="left" vertical="center"/>
    </xf>
    <xf numFmtId="0" fontId="9" fillId="35" borderId="35" xfId="54" applyNumberFormat="1" applyFont="1" applyFill="1" applyBorder="1" applyAlignment="1">
      <alignment horizontal="left" vertical="center"/>
    </xf>
    <xf numFmtId="38" fontId="18" fillId="35" borderId="24" xfId="54" applyFont="1" applyFill="1" applyBorder="1" applyAlignment="1">
      <alignment horizontal="distributed" vertical="center"/>
    </xf>
    <xf numFmtId="38" fontId="18" fillId="35" borderId="1" xfId="54" applyFont="1" applyFill="1" applyBorder="1" applyAlignment="1">
      <alignment horizontal="distributed" vertical="center"/>
    </xf>
    <xf numFmtId="38" fontId="18" fillId="35" borderId="52" xfId="54" applyFont="1" applyFill="1" applyBorder="1" applyAlignment="1">
      <alignment horizontal="distributed" vertical="center"/>
    </xf>
    <xf numFmtId="38" fontId="18" fillId="35" borderId="53" xfId="54" applyFont="1" applyFill="1" applyBorder="1" applyAlignment="1">
      <alignment horizontal="distributed" vertical="center"/>
    </xf>
    <xf numFmtId="199" fontId="9" fillId="35" borderId="25" xfId="54" applyNumberFormat="1" applyFont="1" applyFill="1" applyBorder="1" applyAlignment="1">
      <alignment horizontal="right" vertical="center"/>
    </xf>
    <xf numFmtId="0" fontId="9" fillId="35" borderId="25" xfId="54" applyNumberFormat="1" applyFont="1" applyFill="1" applyBorder="1" applyAlignment="1">
      <alignment horizontal="left" vertical="center"/>
    </xf>
    <xf numFmtId="0" fontId="9" fillId="35" borderId="54" xfId="54" applyNumberFormat="1" applyFont="1" applyFill="1" applyBorder="1" applyAlignment="1">
      <alignment horizontal="left" vertical="center"/>
    </xf>
    <xf numFmtId="3" fontId="9" fillId="35" borderId="36" xfId="54" applyNumberFormat="1" applyFont="1" applyFill="1" applyBorder="1" applyAlignment="1">
      <alignment vertical="center"/>
    </xf>
    <xf numFmtId="3" fontId="9" fillId="35" borderId="2" xfId="0" applyNumberFormat="1" applyFont="1" applyFill="1" applyBorder="1" applyAlignment="1">
      <alignment vertical="center"/>
    </xf>
    <xf numFmtId="3" fontId="9" fillId="35" borderId="37" xfId="0" applyNumberFormat="1" applyFont="1" applyFill="1" applyBorder="1" applyAlignment="1">
      <alignment vertical="center"/>
    </xf>
    <xf numFmtId="3" fontId="9" fillId="35" borderId="55" xfId="54" applyNumberFormat="1" applyFont="1" applyFill="1" applyBorder="1" applyAlignment="1">
      <alignment vertical="center"/>
    </xf>
    <xf numFmtId="3" fontId="9" fillId="35" borderId="56" xfId="0" applyNumberFormat="1" applyFont="1" applyFill="1" applyBorder="1" applyAlignment="1">
      <alignment vertical="center"/>
    </xf>
    <xf numFmtId="3" fontId="9" fillId="35" borderId="57" xfId="0" applyNumberFormat="1" applyFont="1" applyFill="1" applyBorder="1" applyAlignment="1">
      <alignment vertical="center"/>
    </xf>
    <xf numFmtId="14" fontId="9" fillId="35" borderId="28" xfId="54" applyNumberFormat="1" applyFont="1" applyFill="1" applyBorder="1" applyAlignment="1">
      <alignment horizontal="left" vertical="center"/>
    </xf>
    <xf numFmtId="14" fontId="9" fillId="35" borderId="28" xfId="0" applyNumberFormat="1" applyFont="1" applyFill="1" applyBorder="1" applyAlignment="1">
      <alignment horizontal="left" vertical="center"/>
    </xf>
    <xf numFmtId="38" fontId="9" fillId="35" borderId="58" xfId="54" applyFont="1" applyFill="1" applyBorder="1" applyAlignment="1">
      <alignment horizontal="center" vertical="center" textRotation="255"/>
    </xf>
    <xf numFmtId="38" fontId="9" fillId="35" borderId="59" xfId="54" applyFont="1" applyFill="1" applyBorder="1" applyAlignment="1">
      <alignment horizontal="center" vertical="center" textRotation="255"/>
    </xf>
    <xf numFmtId="38" fontId="9" fillId="35" borderId="60" xfId="54" applyFont="1" applyFill="1" applyBorder="1" applyAlignment="1">
      <alignment horizontal="center" vertical="center" textRotation="255"/>
    </xf>
    <xf numFmtId="0" fontId="9" fillId="35" borderId="36" xfId="54" applyNumberFormat="1" applyFont="1" applyFill="1" applyBorder="1" applyAlignment="1">
      <alignment horizontal="center" vertical="center"/>
    </xf>
    <xf numFmtId="0" fontId="9" fillId="35" borderId="2" xfId="0" applyNumberFormat="1" applyFont="1" applyFill="1" applyBorder="1" applyAlignment="1">
      <alignment horizontal="center" vertical="center"/>
    </xf>
    <xf numFmtId="0" fontId="9" fillId="35" borderId="37" xfId="0" applyNumberFormat="1" applyFont="1" applyFill="1" applyBorder="1" applyAlignment="1">
      <alignment horizontal="center" vertical="center"/>
    </xf>
    <xf numFmtId="0" fontId="9" fillId="35" borderId="61" xfId="54" applyNumberFormat="1" applyFont="1" applyFill="1" applyBorder="1" applyAlignment="1">
      <alignment horizontal="center" vertical="center"/>
    </xf>
    <xf numFmtId="0" fontId="9" fillId="35" borderId="62" xfId="0" applyNumberFormat="1" applyFont="1" applyFill="1" applyBorder="1" applyAlignment="1">
      <alignment horizontal="center" vertical="center"/>
    </xf>
    <xf numFmtId="0" fontId="9" fillId="35" borderId="63" xfId="0" applyNumberFormat="1" applyFont="1" applyFill="1" applyBorder="1" applyAlignment="1">
      <alignment horizontal="center" vertical="center"/>
    </xf>
    <xf numFmtId="0" fontId="9" fillId="35" borderId="28" xfId="54" applyNumberFormat="1" applyFont="1" applyFill="1" applyBorder="1" applyAlignment="1">
      <alignment vertical="center" shrinkToFit="1"/>
    </xf>
    <xf numFmtId="0" fontId="9" fillId="35" borderId="28" xfId="0" applyNumberFormat="1" applyFont="1" applyFill="1" applyBorder="1" applyAlignment="1">
      <alignment vertical="center" shrinkToFit="1"/>
    </xf>
    <xf numFmtId="38" fontId="13" fillId="35" borderId="0" xfId="54" applyFont="1" applyFill="1" applyBorder="1" applyAlignment="1">
      <alignment horizontal="distributed" vertical="distributed"/>
    </xf>
    <xf numFmtId="38" fontId="13" fillId="35" borderId="0" xfId="54" applyFont="1" applyFill="1" applyBorder="1" applyAlignment="1">
      <alignment horizontal="left" vertical="center"/>
    </xf>
    <xf numFmtId="38" fontId="17" fillId="35" borderId="0" xfId="54" applyFont="1" applyFill="1" applyBorder="1" applyAlignment="1">
      <alignment horizontal="center" vertical="center"/>
    </xf>
    <xf numFmtId="38" fontId="17" fillId="35" borderId="64" xfId="54" applyFont="1" applyFill="1" applyBorder="1" applyAlignment="1">
      <alignment horizontal="center" vertical="center"/>
    </xf>
    <xf numFmtId="0" fontId="9" fillId="35" borderId="65" xfId="54" applyNumberFormat="1" applyFont="1" applyFill="1" applyBorder="1" applyAlignment="1">
      <alignment vertical="center" shrinkToFit="1"/>
    </xf>
    <xf numFmtId="0" fontId="9" fillId="35" borderId="65" xfId="0" applyNumberFormat="1" applyFont="1" applyFill="1" applyBorder="1" applyAlignment="1">
      <alignment vertical="center" shrinkToFit="1"/>
    </xf>
    <xf numFmtId="38" fontId="9" fillId="35" borderId="65" xfId="54" applyFont="1" applyFill="1" applyBorder="1" applyAlignment="1" applyProtection="1" quotePrefix="1">
      <alignment horizontal="center" vertical="center"/>
      <protection locked="0"/>
    </xf>
    <xf numFmtId="0" fontId="9" fillId="35" borderId="65" xfId="0" applyFont="1" applyFill="1" applyBorder="1" applyAlignment="1">
      <alignment horizontal="center" vertical="center"/>
    </xf>
    <xf numFmtId="38" fontId="9" fillId="35" borderId="28" xfId="54" applyFont="1" applyFill="1" applyBorder="1" applyAlignment="1" applyProtection="1">
      <alignment horizontal="left" vertical="center" shrinkToFit="1"/>
      <protection locked="0"/>
    </xf>
    <xf numFmtId="0" fontId="9" fillId="35" borderId="28" xfId="0" applyFont="1" applyFill="1" applyBorder="1" applyAlignment="1">
      <alignment horizontal="left" vertical="center" shrinkToFit="1"/>
    </xf>
    <xf numFmtId="0" fontId="9" fillId="35" borderId="23" xfId="0" applyFont="1" applyFill="1" applyBorder="1" applyAlignment="1">
      <alignment horizontal="left" vertical="center" shrinkToFit="1"/>
    </xf>
    <xf numFmtId="38" fontId="9" fillId="35" borderId="23" xfId="54" applyFont="1" applyFill="1" applyBorder="1" applyAlignment="1">
      <alignment horizontal="right" vertical="center"/>
    </xf>
    <xf numFmtId="0" fontId="9" fillId="35" borderId="23" xfId="0" applyNumberFormat="1" applyFont="1" applyFill="1" applyBorder="1" applyAlignment="1">
      <alignment horizontal="center" vertical="center" shrinkToFit="1"/>
    </xf>
    <xf numFmtId="3" fontId="9" fillId="35" borderId="23" xfId="54" applyNumberFormat="1" applyFont="1" applyFill="1" applyBorder="1" applyAlignment="1">
      <alignment horizontal="right" vertical="center" shrinkToFit="1"/>
    </xf>
    <xf numFmtId="0" fontId="9" fillId="35" borderId="45" xfId="0" applyFont="1" applyFill="1" applyBorder="1" applyAlignment="1">
      <alignment horizontal="left" vertical="center" shrinkToFit="1"/>
    </xf>
    <xf numFmtId="0" fontId="9" fillId="35" borderId="14" xfId="0" applyFont="1" applyFill="1" applyBorder="1" applyAlignment="1">
      <alignment horizontal="left" vertical="center" shrinkToFit="1"/>
    </xf>
    <xf numFmtId="38" fontId="9" fillId="35" borderId="14" xfId="54" applyFont="1" applyFill="1" applyBorder="1" applyAlignment="1">
      <alignment horizontal="right" vertical="center"/>
    </xf>
    <xf numFmtId="0" fontId="9" fillId="35" borderId="14" xfId="0" applyNumberFormat="1" applyFont="1" applyFill="1" applyBorder="1" applyAlignment="1">
      <alignment horizontal="center" vertical="center" shrinkToFit="1"/>
    </xf>
    <xf numFmtId="3" fontId="9" fillId="35" borderId="33" xfId="54" applyNumberFormat="1" applyFont="1" applyFill="1" applyBorder="1" applyAlignment="1">
      <alignment horizontal="right" vertical="center" shrinkToFit="1"/>
    </xf>
    <xf numFmtId="3" fontId="9" fillId="35" borderId="28" xfId="54" applyNumberFormat="1" applyFont="1" applyFill="1" applyBorder="1" applyAlignment="1">
      <alignment horizontal="right" vertical="center" shrinkToFit="1"/>
    </xf>
    <xf numFmtId="3" fontId="9" fillId="35" borderId="34" xfId="54" applyNumberFormat="1" applyFont="1" applyFill="1" applyBorder="1" applyAlignment="1">
      <alignment horizontal="right" vertical="center" shrinkToFit="1"/>
    </xf>
    <xf numFmtId="3" fontId="9" fillId="35" borderId="25" xfId="54" applyNumberFormat="1" applyFont="1" applyFill="1" applyBorder="1" applyAlignment="1">
      <alignment horizontal="right" vertical="center" shrinkToFit="1"/>
    </xf>
    <xf numFmtId="0" fontId="9" fillId="35" borderId="51" xfId="0" applyFont="1" applyFill="1" applyBorder="1" applyAlignment="1">
      <alignment horizontal="left" vertical="center" shrinkToFit="1"/>
    </xf>
    <xf numFmtId="38" fontId="9" fillId="35" borderId="33" xfId="54" applyFont="1" applyFill="1" applyBorder="1" applyAlignment="1">
      <alignment horizontal="right" vertical="center"/>
    </xf>
    <xf numFmtId="38" fontId="9" fillId="35" borderId="28" xfId="54" applyFont="1" applyFill="1" applyBorder="1" applyAlignment="1">
      <alignment horizontal="right" vertical="center"/>
    </xf>
    <xf numFmtId="38" fontId="9" fillId="35" borderId="34" xfId="54" applyFont="1" applyFill="1" applyBorder="1" applyAlignment="1">
      <alignment horizontal="right" vertical="center"/>
    </xf>
    <xf numFmtId="0" fontId="9" fillId="35" borderId="28" xfId="0" applyNumberFormat="1" applyFont="1" applyFill="1" applyBorder="1" applyAlignment="1">
      <alignment horizontal="center" vertical="center" shrinkToFit="1"/>
    </xf>
    <xf numFmtId="0" fontId="9" fillId="35" borderId="35" xfId="0" applyFont="1" applyFill="1" applyBorder="1" applyAlignment="1">
      <alignment horizontal="left" vertical="center" shrinkToFit="1"/>
    </xf>
    <xf numFmtId="3" fontId="9" fillId="35" borderId="14" xfId="54" applyNumberFormat="1" applyFont="1" applyFill="1" applyBorder="1" applyAlignment="1">
      <alignment horizontal="right" vertical="center" shrinkToFit="1"/>
    </xf>
    <xf numFmtId="0" fontId="9" fillId="35" borderId="14" xfId="0" applyFont="1" applyFill="1" applyBorder="1" applyAlignment="1">
      <alignment horizontal="right" vertical="center"/>
    </xf>
    <xf numFmtId="0" fontId="9" fillId="35" borderId="25" xfId="0" applyFont="1" applyFill="1" applyBorder="1" applyAlignment="1">
      <alignment horizontal="left" vertical="center" shrinkToFit="1"/>
    </xf>
    <xf numFmtId="0" fontId="9" fillId="35" borderId="14" xfId="54" applyNumberFormat="1" applyFont="1" applyFill="1" applyBorder="1" applyAlignment="1">
      <alignment horizontal="center" vertical="center" shrinkToFit="1"/>
    </xf>
    <xf numFmtId="38" fontId="9" fillId="35" borderId="25" xfId="54" applyFont="1" applyFill="1" applyBorder="1" applyAlignment="1">
      <alignment horizontal="right" vertical="center"/>
    </xf>
    <xf numFmtId="0" fontId="9" fillId="35" borderId="25" xfId="54" applyNumberFormat="1" applyFont="1" applyFill="1" applyBorder="1" applyAlignment="1">
      <alignment horizontal="center" vertical="center" shrinkToFit="1"/>
    </xf>
    <xf numFmtId="0" fontId="9" fillId="35" borderId="54" xfId="0" applyFont="1" applyFill="1" applyBorder="1" applyAlignment="1">
      <alignment horizontal="left" vertical="center" shrinkToFit="1"/>
    </xf>
    <xf numFmtId="0" fontId="18" fillId="34" borderId="24" xfId="0" applyFont="1" applyFill="1" applyBorder="1" applyAlignment="1">
      <alignment horizontal="distributed" vertical="center"/>
    </xf>
    <xf numFmtId="0" fontId="18" fillId="34" borderId="1" xfId="0" applyFont="1" applyFill="1" applyBorder="1" applyAlignment="1">
      <alignment horizontal="distributed" vertical="center"/>
    </xf>
    <xf numFmtId="0" fontId="18" fillId="34" borderId="52" xfId="0" applyFont="1" applyFill="1" applyBorder="1" applyAlignment="1">
      <alignment horizontal="distributed" vertical="center"/>
    </xf>
    <xf numFmtId="0" fontId="18" fillId="34" borderId="53" xfId="0" applyFont="1" applyFill="1" applyBorder="1" applyAlignment="1">
      <alignment horizontal="distributed" vertical="center"/>
    </xf>
    <xf numFmtId="14" fontId="9" fillId="6" borderId="28" xfId="54" applyNumberFormat="1" applyFont="1" applyFill="1" applyBorder="1" applyAlignment="1">
      <alignment horizontal="left" vertical="center"/>
    </xf>
    <xf numFmtId="14" fontId="9" fillId="6" borderId="28" xfId="0" applyNumberFormat="1" applyFont="1" applyFill="1" applyBorder="1" applyAlignment="1">
      <alignment horizontal="left" vertical="center"/>
    </xf>
    <xf numFmtId="0" fontId="9" fillId="36" borderId="36" xfId="54" applyNumberFormat="1" applyFont="1" applyFill="1" applyBorder="1" applyAlignment="1">
      <alignment horizontal="center" vertical="center"/>
    </xf>
    <xf numFmtId="0" fontId="9" fillId="36" borderId="2" xfId="0" applyNumberFormat="1" applyFont="1" applyFill="1" applyBorder="1" applyAlignment="1">
      <alignment horizontal="center" vertical="center"/>
    </xf>
    <xf numFmtId="0" fontId="9" fillId="36" borderId="37" xfId="0" applyNumberFormat="1" applyFont="1" applyFill="1" applyBorder="1" applyAlignment="1">
      <alignment horizontal="center" vertical="center"/>
    </xf>
    <xf numFmtId="3" fontId="9" fillId="0" borderId="36" xfId="54" applyNumberFormat="1" applyFont="1" applyBorder="1" applyAlignment="1">
      <alignment vertical="center"/>
    </xf>
    <xf numFmtId="3" fontId="9" fillId="0" borderId="2" xfId="0" applyNumberFormat="1" applyFont="1" applyBorder="1" applyAlignment="1">
      <alignment vertical="center"/>
    </xf>
    <xf numFmtId="3" fontId="9" fillId="0" borderId="55" xfId="54" applyNumberFormat="1" applyFont="1" applyBorder="1" applyAlignment="1">
      <alignment vertical="center"/>
    </xf>
    <xf numFmtId="3" fontId="9" fillId="0" borderId="56" xfId="0" applyNumberFormat="1" applyFont="1" applyBorder="1" applyAlignment="1">
      <alignment vertical="center"/>
    </xf>
    <xf numFmtId="3" fontId="9" fillId="0" borderId="57" xfId="0" applyNumberFormat="1" applyFont="1" applyBorder="1" applyAlignment="1">
      <alignment vertical="center"/>
    </xf>
    <xf numFmtId="0" fontId="9" fillId="36" borderId="61" xfId="54" applyNumberFormat="1" applyFont="1" applyFill="1" applyBorder="1" applyAlignment="1">
      <alignment horizontal="center" vertical="center"/>
    </xf>
    <xf numFmtId="0" fontId="9" fillId="36" borderId="62" xfId="0" applyNumberFormat="1" applyFont="1" applyFill="1" applyBorder="1" applyAlignment="1">
      <alignment horizontal="center" vertical="center"/>
    </xf>
    <xf numFmtId="0" fontId="9" fillId="36" borderId="63" xfId="0" applyNumberFormat="1" applyFont="1" applyFill="1" applyBorder="1" applyAlignment="1">
      <alignment horizontal="center" vertical="center"/>
    </xf>
    <xf numFmtId="38" fontId="17" fillId="0" borderId="0" xfId="54" applyFont="1" applyBorder="1" applyAlignment="1">
      <alignment horizontal="center" vertical="center"/>
    </xf>
    <xf numFmtId="38" fontId="17" fillId="0" borderId="64" xfId="54" applyFont="1" applyBorder="1" applyAlignment="1">
      <alignment horizontal="center" vertical="center"/>
    </xf>
    <xf numFmtId="38" fontId="9" fillId="6" borderId="28" xfId="54" applyFont="1" applyFill="1" applyBorder="1" applyAlignment="1" applyProtection="1">
      <alignment horizontal="left" vertical="center" shrinkToFit="1"/>
      <protection locked="0"/>
    </xf>
    <xf numFmtId="0" fontId="9" fillId="6" borderId="28" xfId="0" applyFont="1" applyFill="1" applyBorder="1" applyAlignment="1">
      <alignment horizontal="left" vertical="center" shrinkToFit="1"/>
    </xf>
    <xf numFmtId="38" fontId="13" fillId="0" borderId="0" xfId="54" applyFont="1" applyBorder="1" applyAlignment="1">
      <alignment horizontal="distributed" vertical="distributed"/>
    </xf>
    <xf numFmtId="0" fontId="9" fillId="6" borderId="65" xfId="54" applyNumberFormat="1" applyFont="1" applyFill="1" applyBorder="1" applyAlignment="1">
      <alignment vertical="center" shrinkToFit="1"/>
    </xf>
    <xf numFmtId="0" fontId="9" fillId="6" borderId="65" xfId="0" applyNumberFormat="1" applyFont="1" applyFill="1" applyBorder="1" applyAlignment="1">
      <alignment vertical="center" shrinkToFit="1"/>
    </xf>
    <xf numFmtId="0" fontId="9" fillId="6" borderId="28" xfId="54" applyNumberFormat="1" applyFont="1" applyFill="1" applyBorder="1" applyAlignment="1">
      <alignment vertical="center" shrinkToFit="1"/>
    </xf>
    <xf numFmtId="0" fontId="9" fillId="6" borderId="28" xfId="0" applyNumberFormat="1" applyFont="1" applyFill="1" applyBorder="1" applyAlignment="1">
      <alignment vertical="center" shrinkToFit="1"/>
    </xf>
    <xf numFmtId="38" fontId="9" fillId="0" borderId="58" xfId="54" applyFont="1" applyBorder="1" applyAlignment="1">
      <alignment horizontal="center" vertical="center" textRotation="255"/>
    </xf>
    <xf numFmtId="38" fontId="9" fillId="0" borderId="59" xfId="54" applyFont="1" applyBorder="1" applyAlignment="1">
      <alignment horizontal="center" vertical="center" textRotation="255"/>
    </xf>
    <xf numFmtId="38" fontId="9" fillId="0" borderId="60" xfId="54" applyFont="1" applyBorder="1" applyAlignment="1">
      <alignment horizontal="center" vertical="center" textRotation="255"/>
    </xf>
    <xf numFmtId="38" fontId="9" fillId="6" borderId="65" xfId="54" applyFont="1" applyFill="1" applyBorder="1" applyAlignment="1" applyProtection="1" quotePrefix="1">
      <alignment horizontal="center" vertical="center"/>
      <protection locked="0"/>
    </xf>
    <xf numFmtId="0" fontId="9" fillId="6" borderId="65" xfId="0" applyFont="1" applyFill="1" applyBorder="1" applyAlignment="1">
      <alignment horizontal="center" vertical="center"/>
    </xf>
    <xf numFmtId="38" fontId="18" fillId="34" borderId="24" xfId="54" applyFont="1" applyFill="1" applyBorder="1" applyAlignment="1">
      <alignment horizontal="distributed" vertical="center"/>
    </xf>
    <xf numFmtId="38" fontId="18" fillId="34" borderId="1" xfId="54" applyFont="1" applyFill="1" applyBorder="1" applyAlignment="1">
      <alignment horizontal="distributed" vertical="center"/>
    </xf>
    <xf numFmtId="38" fontId="18" fillId="34" borderId="52" xfId="54" applyFont="1" applyFill="1" applyBorder="1" applyAlignment="1">
      <alignment horizontal="distributed" vertical="center"/>
    </xf>
    <xf numFmtId="3" fontId="9" fillId="0" borderId="37" xfId="0" applyNumberFormat="1" applyFont="1" applyBorder="1" applyAlignment="1">
      <alignment vertical="center"/>
    </xf>
    <xf numFmtId="38" fontId="18" fillId="34" borderId="53" xfId="54" applyFont="1" applyFill="1" applyBorder="1" applyAlignment="1">
      <alignment horizontal="distributed" vertical="center"/>
    </xf>
    <xf numFmtId="0" fontId="9" fillId="6" borderId="25" xfId="0" applyNumberFormat="1" applyFont="1" applyFill="1" applyBorder="1" applyAlignment="1">
      <alignment horizontal="left" vertical="center"/>
    </xf>
    <xf numFmtId="199" fontId="9" fillId="6" borderId="25" xfId="54" applyNumberFormat="1" applyFont="1" applyFill="1" applyBorder="1" applyAlignment="1">
      <alignment horizontal="right" vertical="center"/>
    </xf>
    <xf numFmtId="3" fontId="53" fillId="6" borderId="25" xfId="54" applyNumberFormat="1" applyFont="1" applyFill="1" applyBorder="1" applyAlignment="1">
      <alignment horizontal="right" vertical="center"/>
    </xf>
    <xf numFmtId="3" fontId="53" fillId="33" borderId="25" xfId="54" applyNumberFormat="1" applyFont="1" applyFill="1" applyBorder="1" applyAlignment="1">
      <alignment horizontal="right" vertical="center"/>
    </xf>
    <xf numFmtId="0" fontId="9" fillId="6" borderId="25" xfId="54" applyNumberFormat="1" applyFont="1" applyFill="1" applyBorder="1" applyAlignment="1">
      <alignment horizontal="left" vertical="center"/>
    </xf>
    <xf numFmtId="0" fontId="9" fillId="6" borderId="54" xfId="54" applyNumberFormat="1" applyFont="1" applyFill="1" applyBorder="1" applyAlignment="1">
      <alignment horizontal="left" vertical="center"/>
    </xf>
    <xf numFmtId="199" fontId="9" fillId="6" borderId="14" xfId="54" applyNumberFormat="1" applyFont="1" applyFill="1" applyBorder="1" applyAlignment="1">
      <alignment horizontal="right" vertical="center"/>
    </xf>
    <xf numFmtId="3" fontId="53" fillId="6" borderId="14" xfId="54" applyNumberFormat="1" applyFont="1" applyFill="1" applyBorder="1" applyAlignment="1">
      <alignment horizontal="right" vertical="center"/>
    </xf>
    <xf numFmtId="0" fontId="9" fillId="6" borderId="33" xfId="54" applyNumberFormat="1" applyFont="1" applyFill="1" applyBorder="1" applyAlignment="1">
      <alignment horizontal="left" vertical="center"/>
    </xf>
    <xf numFmtId="0" fontId="9" fillId="6" borderId="28" xfId="54" applyNumberFormat="1" applyFont="1" applyFill="1" applyBorder="1" applyAlignment="1">
      <alignment horizontal="left" vertical="center"/>
    </xf>
    <xf numFmtId="0" fontId="9" fillId="6" borderId="35" xfId="54" applyNumberFormat="1" applyFont="1" applyFill="1" applyBorder="1" applyAlignment="1">
      <alignment horizontal="left" vertical="center"/>
    </xf>
    <xf numFmtId="199" fontId="9" fillId="6" borderId="33" xfId="54" applyNumberFormat="1" applyFont="1" applyFill="1" applyBorder="1" applyAlignment="1">
      <alignment horizontal="right" vertical="center"/>
    </xf>
    <xf numFmtId="199" fontId="9" fillId="6" borderId="28" xfId="54" applyNumberFormat="1" applyFont="1" applyFill="1" applyBorder="1" applyAlignment="1">
      <alignment horizontal="right" vertical="center"/>
    </xf>
    <xf numFmtId="199" fontId="9" fillId="6" borderId="34" xfId="54" applyNumberFormat="1" applyFont="1" applyFill="1" applyBorder="1" applyAlignment="1">
      <alignment horizontal="right" vertical="center"/>
    </xf>
    <xf numFmtId="0" fontId="9" fillId="6" borderId="14" xfId="54" applyNumberFormat="1" applyFont="1" applyFill="1" applyBorder="1" applyAlignment="1">
      <alignment horizontal="left" vertical="center"/>
    </xf>
    <xf numFmtId="0" fontId="9" fillId="6" borderId="51" xfId="54" applyNumberFormat="1" applyFont="1" applyFill="1" applyBorder="1" applyAlignment="1">
      <alignment horizontal="left" vertical="center"/>
    </xf>
    <xf numFmtId="3" fontId="53" fillId="6" borderId="33" xfId="54" applyNumberFormat="1" applyFont="1" applyFill="1" applyBorder="1" applyAlignment="1">
      <alignment horizontal="right" vertical="center"/>
    </xf>
    <xf numFmtId="3" fontId="53" fillId="6" borderId="28" xfId="54" applyNumberFormat="1" applyFont="1" applyFill="1" applyBorder="1" applyAlignment="1">
      <alignment horizontal="right" vertical="center"/>
    </xf>
    <xf numFmtId="3" fontId="53" fillId="6" borderId="34" xfId="54" applyNumberFormat="1" applyFont="1" applyFill="1" applyBorder="1" applyAlignment="1">
      <alignment horizontal="right" vertical="center"/>
    </xf>
    <xf numFmtId="0" fontId="9" fillId="6" borderId="14" xfId="0" applyNumberFormat="1" applyFont="1" applyFill="1" applyBorder="1" applyAlignment="1">
      <alignment horizontal="left" vertical="center"/>
    </xf>
    <xf numFmtId="0" fontId="9" fillId="6" borderId="23" xfId="54" applyNumberFormat="1" applyFont="1" applyFill="1" applyBorder="1" applyAlignment="1">
      <alignment horizontal="left" vertical="center"/>
    </xf>
    <xf numFmtId="199" fontId="9" fillId="6" borderId="23" xfId="54" applyNumberFormat="1" applyFont="1" applyFill="1" applyBorder="1" applyAlignment="1">
      <alignment horizontal="right" vertical="center"/>
    </xf>
    <xf numFmtId="3" fontId="53" fillId="6" borderId="23" xfId="54" applyNumberFormat="1" applyFont="1" applyFill="1" applyBorder="1" applyAlignment="1">
      <alignment horizontal="right" vertical="center"/>
    </xf>
    <xf numFmtId="3" fontId="53" fillId="33" borderId="23" xfId="54" applyNumberFormat="1" applyFont="1" applyFill="1" applyBorder="1" applyAlignment="1">
      <alignment horizontal="right" vertical="center"/>
    </xf>
    <xf numFmtId="0" fontId="9" fillId="6" borderId="45" xfId="54" applyNumberFormat="1" applyFont="1" applyFill="1" applyBorder="1" applyAlignment="1">
      <alignment horizontal="left" vertical="center"/>
    </xf>
    <xf numFmtId="3" fontId="9" fillId="6" borderId="33" xfId="54" applyNumberFormat="1" applyFont="1" applyFill="1" applyBorder="1" applyAlignment="1">
      <alignment horizontal="right" vertical="center" shrinkToFit="1"/>
    </xf>
    <xf numFmtId="3" fontId="9" fillId="6" borderId="28" xfId="54" applyNumberFormat="1" applyFont="1" applyFill="1" applyBorder="1" applyAlignment="1">
      <alignment horizontal="right" vertical="center" shrinkToFit="1"/>
    </xf>
    <xf numFmtId="3" fontId="9" fillId="6" borderId="34" xfId="54" applyNumberFormat="1" applyFont="1" applyFill="1" applyBorder="1" applyAlignment="1">
      <alignment horizontal="right" vertical="center" shrinkToFit="1"/>
    </xf>
    <xf numFmtId="3" fontId="9" fillId="6" borderId="14" xfId="54" applyNumberFormat="1" applyFont="1" applyFill="1" applyBorder="1" applyAlignment="1">
      <alignment horizontal="right" vertical="center" shrinkToFit="1"/>
    </xf>
    <xf numFmtId="0" fontId="9" fillId="6" borderId="14" xfId="0" applyFont="1" applyFill="1" applyBorder="1" applyAlignment="1">
      <alignment horizontal="left" vertical="center" shrinkToFit="1"/>
    </xf>
    <xf numFmtId="0" fontId="9" fillId="6" borderId="51" xfId="0" applyFont="1" applyFill="1" applyBorder="1" applyAlignment="1">
      <alignment horizontal="left" vertical="center" shrinkToFit="1"/>
    </xf>
    <xf numFmtId="38" fontId="9" fillId="6" borderId="33" xfId="54" applyFont="1" applyFill="1" applyBorder="1" applyAlignment="1">
      <alignment horizontal="right" vertical="center"/>
    </xf>
    <xf numFmtId="38" fontId="9" fillId="6" borderId="28" xfId="54" applyFont="1" applyFill="1" applyBorder="1" applyAlignment="1">
      <alignment horizontal="right" vertical="center"/>
    </xf>
    <xf numFmtId="38" fontId="9" fillId="6" borderId="34" xfId="54" applyFont="1" applyFill="1" applyBorder="1" applyAlignment="1">
      <alignment horizontal="right" vertical="center"/>
    </xf>
    <xf numFmtId="0" fontId="9" fillId="6" borderId="28" xfId="0" applyNumberFormat="1" applyFont="1" applyFill="1" applyBorder="1" applyAlignment="1">
      <alignment horizontal="center" vertical="center" shrinkToFit="1"/>
    </xf>
    <xf numFmtId="0" fontId="9" fillId="6" borderId="35" xfId="0" applyFont="1" applyFill="1" applyBorder="1" applyAlignment="1">
      <alignment horizontal="left" vertical="center" shrinkToFit="1"/>
    </xf>
    <xf numFmtId="38" fontId="9" fillId="6" borderId="14" xfId="54" applyFont="1" applyFill="1" applyBorder="1" applyAlignment="1">
      <alignment horizontal="right" vertical="center"/>
    </xf>
    <xf numFmtId="0" fontId="9" fillId="6" borderId="14" xfId="0" applyNumberFormat="1" applyFont="1" applyFill="1" applyBorder="1" applyAlignment="1">
      <alignment horizontal="center" vertical="center" shrinkToFit="1"/>
    </xf>
    <xf numFmtId="0" fontId="9" fillId="6" borderId="23" xfId="0" applyFont="1" applyFill="1" applyBorder="1" applyAlignment="1">
      <alignment horizontal="left" vertical="center" shrinkToFit="1"/>
    </xf>
    <xf numFmtId="38" fontId="9" fillId="6" borderId="23" xfId="54" applyFont="1" applyFill="1" applyBorder="1" applyAlignment="1">
      <alignment horizontal="right" vertical="center"/>
    </xf>
    <xf numFmtId="0" fontId="9" fillId="6" borderId="23" xfId="0" applyNumberFormat="1" applyFont="1" applyFill="1" applyBorder="1" applyAlignment="1">
      <alignment horizontal="center" vertical="center" shrinkToFit="1"/>
    </xf>
    <xf numFmtId="3" fontId="9" fillId="6" borderId="23" xfId="54" applyNumberFormat="1" applyFont="1" applyFill="1" applyBorder="1" applyAlignment="1">
      <alignment horizontal="right" vertical="center" shrinkToFit="1"/>
    </xf>
    <xf numFmtId="0" fontId="9" fillId="6" borderId="45" xfId="0" applyFont="1" applyFill="1" applyBorder="1" applyAlignment="1">
      <alignment horizontal="left" vertical="center" shrinkToFit="1"/>
    </xf>
    <xf numFmtId="0" fontId="9" fillId="6" borderId="14" xfId="0" applyFont="1" applyFill="1" applyBorder="1" applyAlignment="1">
      <alignment horizontal="right" vertical="center"/>
    </xf>
    <xf numFmtId="0" fontId="9" fillId="6" borderId="25" xfId="0" applyFont="1" applyFill="1" applyBorder="1" applyAlignment="1">
      <alignment horizontal="left" vertical="center" shrinkToFit="1"/>
    </xf>
    <xf numFmtId="0" fontId="9" fillId="6" borderId="14" xfId="54" applyNumberFormat="1" applyFont="1" applyFill="1" applyBorder="1" applyAlignment="1">
      <alignment horizontal="center" vertical="center" shrinkToFit="1"/>
    </xf>
    <xf numFmtId="38" fontId="9" fillId="6" borderId="25" xfId="54" applyFont="1" applyFill="1" applyBorder="1" applyAlignment="1">
      <alignment horizontal="right" vertical="center"/>
    </xf>
    <xf numFmtId="0" fontId="9" fillId="6" borderId="25" xfId="54" applyNumberFormat="1" applyFont="1" applyFill="1" applyBorder="1" applyAlignment="1">
      <alignment horizontal="center" vertical="center" shrinkToFit="1"/>
    </xf>
    <xf numFmtId="3" fontId="9" fillId="6" borderId="25" xfId="54" applyNumberFormat="1" applyFont="1" applyFill="1" applyBorder="1" applyAlignment="1">
      <alignment horizontal="right" vertical="center" shrinkToFit="1"/>
    </xf>
    <xf numFmtId="0" fontId="9" fillId="6" borderId="54" xfId="0" applyFont="1" applyFill="1" applyBorder="1" applyAlignment="1">
      <alignment horizontal="left" vertical="center"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subhead"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_圧送"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238125</xdr:colOff>
      <xdr:row>16</xdr:row>
      <xdr:rowOff>0</xdr:rowOff>
    </xdr:from>
    <xdr:to>
      <xdr:col>27</xdr:col>
      <xdr:colOff>0</xdr:colOff>
      <xdr:row>16</xdr:row>
      <xdr:rowOff>0</xdr:rowOff>
    </xdr:to>
    <xdr:sp>
      <xdr:nvSpPr>
        <xdr:cNvPr id="1" name="テキスト 8"/>
        <xdr:cNvSpPr txBox="1">
          <a:spLocks noChangeArrowheads="1"/>
        </xdr:cNvSpPr>
      </xdr:nvSpPr>
      <xdr:spPr>
        <a:xfrm>
          <a:off x="6619875" y="3743325"/>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笠原建設株式会社</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238125</xdr:colOff>
      <xdr:row>0</xdr:row>
      <xdr:rowOff>0</xdr:rowOff>
    </xdr:from>
    <xdr:to>
      <xdr:col>30</xdr:col>
      <xdr:colOff>0</xdr:colOff>
      <xdr:row>0</xdr:row>
      <xdr:rowOff>0</xdr:rowOff>
    </xdr:to>
    <xdr:sp>
      <xdr:nvSpPr>
        <xdr:cNvPr id="1" name="テキスト 8"/>
        <xdr:cNvSpPr txBox="1">
          <a:spLocks noChangeArrowheads="1"/>
        </xdr:cNvSpPr>
      </xdr:nvSpPr>
      <xdr:spPr>
        <a:xfrm>
          <a:off x="7143750" y="0"/>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笠原建設株式会社</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238125</xdr:colOff>
      <xdr:row>16</xdr:row>
      <xdr:rowOff>0</xdr:rowOff>
    </xdr:from>
    <xdr:to>
      <xdr:col>27</xdr:col>
      <xdr:colOff>0</xdr:colOff>
      <xdr:row>16</xdr:row>
      <xdr:rowOff>0</xdr:rowOff>
    </xdr:to>
    <xdr:sp>
      <xdr:nvSpPr>
        <xdr:cNvPr id="1" name="テキスト 8"/>
        <xdr:cNvSpPr txBox="1">
          <a:spLocks noChangeArrowheads="1"/>
        </xdr:cNvSpPr>
      </xdr:nvSpPr>
      <xdr:spPr>
        <a:xfrm>
          <a:off x="6619875" y="3743325"/>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笠原建設株式会社</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238125</xdr:colOff>
      <xdr:row>0</xdr:row>
      <xdr:rowOff>0</xdr:rowOff>
    </xdr:from>
    <xdr:to>
      <xdr:col>30</xdr:col>
      <xdr:colOff>0</xdr:colOff>
      <xdr:row>0</xdr:row>
      <xdr:rowOff>0</xdr:rowOff>
    </xdr:to>
    <xdr:sp>
      <xdr:nvSpPr>
        <xdr:cNvPr id="1" name="テキスト 8"/>
        <xdr:cNvSpPr txBox="1">
          <a:spLocks noChangeArrowheads="1"/>
        </xdr:cNvSpPr>
      </xdr:nvSpPr>
      <xdr:spPr>
        <a:xfrm>
          <a:off x="7143750" y="0"/>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笠原建設株式会社</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D59"/>
  <sheetViews>
    <sheetView showGridLines="0" showZeros="0" tabSelected="1" zoomScalePageLayoutView="0" workbookViewId="0" topLeftCell="A1">
      <selection activeCell="D56" sqref="D56"/>
    </sheetView>
  </sheetViews>
  <sheetFormatPr defaultColWidth="3.125" defaultRowHeight="19.5" customHeight="1"/>
  <cols>
    <col min="1" max="9" width="3.125" style="4" customWidth="1"/>
    <col min="10" max="10" width="3.125" style="12" customWidth="1"/>
    <col min="11" max="13" width="3.125" style="4" customWidth="1"/>
    <col min="14" max="14" width="5.625" style="4" customWidth="1"/>
    <col min="15" max="27" width="3.125" style="4" customWidth="1"/>
    <col min="28" max="28" width="15.50390625" style="4" bestFit="1" customWidth="1"/>
    <col min="29" max="16384" width="3.125" style="4" customWidth="1"/>
  </cols>
  <sheetData>
    <row r="1" spans="1:27" ht="19.5" customHeight="1">
      <c r="A1" s="97"/>
      <c r="B1" s="98"/>
      <c r="C1" s="98"/>
      <c r="D1" s="98"/>
      <c r="E1" s="98"/>
      <c r="F1" s="98"/>
      <c r="G1" s="98"/>
      <c r="H1" s="98"/>
      <c r="I1" s="98"/>
      <c r="J1" s="99"/>
      <c r="K1" s="241" t="s">
        <v>33</v>
      </c>
      <c r="L1" s="241"/>
      <c r="M1" s="241"/>
      <c r="N1" s="241"/>
      <c r="O1" s="241"/>
      <c r="P1" s="241"/>
      <c r="Q1" s="241"/>
      <c r="R1" s="98"/>
      <c r="S1" s="98"/>
      <c r="T1" s="97"/>
      <c r="U1" s="97"/>
      <c r="V1" s="97"/>
      <c r="W1" s="97"/>
      <c r="X1" s="97"/>
      <c r="Y1" s="97"/>
      <c r="Z1" s="97"/>
      <c r="AA1" s="97"/>
    </row>
    <row r="2" spans="1:27" ht="19.5" customHeight="1" thickBot="1">
      <c r="A2" s="97"/>
      <c r="B2" s="97"/>
      <c r="C2" s="97"/>
      <c r="D2" s="97"/>
      <c r="E2" s="97"/>
      <c r="F2" s="97"/>
      <c r="G2" s="97"/>
      <c r="H2" s="97"/>
      <c r="I2" s="97"/>
      <c r="J2" s="100"/>
      <c r="K2" s="242"/>
      <c r="L2" s="242"/>
      <c r="M2" s="242"/>
      <c r="N2" s="242"/>
      <c r="O2" s="242"/>
      <c r="P2" s="242"/>
      <c r="Q2" s="242"/>
      <c r="R2" s="97"/>
      <c r="S2" s="97"/>
      <c r="T2" s="97"/>
      <c r="U2" s="97"/>
      <c r="V2" s="97"/>
      <c r="W2" s="97"/>
      <c r="X2" s="97"/>
      <c r="Y2" s="101"/>
      <c r="Z2" s="101"/>
      <c r="AA2" s="101"/>
    </row>
    <row r="3" spans="1:27" ht="11.25" customHeight="1" thickTop="1">
      <c r="A3" s="102"/>
      <c r="B3" s="102"/>
      <c r="C3" s="102"/>
      <c r="D3" s="102"/>
      <c r="E3" s="102"/>
      <c r="F3" s="102"/>
      <c r="G3" s="102"/>
      <c r="H3" s="102"/>
      <c r="I3" s="102"/>
      <c r="J3" s="103"/>
      <c r="K3" s="102"/>
      <c r="L3" s="102"/>
      <c r="M3" s="102"/>
      <c r="N3" s="102"/>
      <c r="O3" s="97"/>
      <c r="P3" s="97"/>
      <c r="Q3" s="97"/>
      <c r="R3" s="97"/>
      <c r="S3" s="97"/>
      <c r="T3" s="97"/>
      <c r="U3" s="97"/>
      <c r="V3" s="104"/>
      <c r="W3" s="105"/>
      <c r="X3" s="105"/>
      <c r="Y3" s="105"/>
      <c r="Z3" s="105"/>
      <c r="AA3" s="105"/>
    </row>
    <row r="4" spans="1:27" ht="19.5" customHeight="1">
      <c r="A4" s="106" t="s">
        <v>7</v>
      </c>
      <c r="B4" s="107" t="s">
        <v>9</v>
      </c>
      <c r="C4" s="108"/>
      <c r="D4" s="108"/>
      <c r="E4" s="109"/>
      <c r="F4" s="108"/>
      <c r="G4" s="108"/>
      <c r="H4" s="108"/>
      <c r="I4" s="108"/>
      <c r="J4" s="110"/>
      <c r="K4" s="108"/>
      <c r="L4" s="111"/>
      <c r="M4" s="102"/>
      <c r="N4" s="102"/>
      <c r="O4" s="97"/>
      <c r="P4" s="97"/>
      <c r="Q4" s="97"/>
      <c r="R4" s="97"/>
      <c r="S4" s="97"/>
      <c r="T4" s="112"/>
      <c r="U4" s="113"/>
      <c r="V4" s="97"/>
      <c r="W4" s="97"/>
      <c r="X4" s="97"/>
      <c r="Y4" s="97"/>
      <c r="Z4" s="97"/>
      <c r="AA4" s="97"/>
    </row>
    <row r="5" spans="1:30" ht="19.5" customHeight="1">
      <c r="A5" s="102"/>
      <c r="B5" s="102" t="s">
        <v>37</v>
      </c>
      <c r="C5" s="102"/>
      <c r="D5" s="102"/>
      <c r="E5" s="114"/>
      <c r="F5" s="102"/>
      <c r="G5" s="115"/>
      <c r="H5" s="102"/>
      <c r="I5" s="102"/>
      <c r="J5" s="103"/>
      <c r="K5" s="102"/>
      <c r="L5" s="102"/>
      <c r="M5" s="102"/>
      <c r="N5" s="97"/>
      <c r="O5" s="97"/>
      <c r="P5" s="97"/>
      <c r="Q5" s="97"/>
      <c r="R5" s="106"/>
      <c r="S5" s="97"/>
      <c r="T5" s="97"/>
      <c r="U5" s="97"/>
      <c r="V5" s="97"/>
      <c r="W5" s="97"/>
      <c r="X5" s="97"/>
      <c r="Y5" s="97"/>
      <c r="Z5" s="97"/>
      <c r="AA5" s="97"/>
      <c r="AC5" s="97"/>
      <c r="AD5" s="97"/>
    </row>
    <row r="6" spans="1:27" ht="19.5" customHeight="1">
      <c r="A6" s="102"/>
      <c r="B6" s="114" t="s">
        <v>38</v>
      </c>
      <c r="C6" s="114"/>
      <c r="D6" s="114"/>
      <c r="E6" s="102"/>
      <c r="F6" s="102"/>
      <c r="G6" s="115"/>
      <c r="H6" s="102"/>
      <c r="I6" s="102"/>
      <c r="J6" s="103" t="s">
        <v>10</v>
      </c>
      <c r="K6" s="102"/>
      <c r="L6" s="102"/>
      <c r="M6" s="102"/>
      <c r="N6" s="97"/>
      <c r="O6" s="97" t="s">
        <v>11</v>
      </c>
      <c r="P6" s="97"/>
      <c r="Q6" s="97"/>
      <c r="R6" s="243"/>
      <c r="S6" s="244"/>
      <c r="T6" s="244"/>
      <c r="U6" s="244"/>
      <c r="V6" s="244"/>
      <c r="W6" s="244"/>
      <c r="X6" s="244"/>
      <c r="Y6" s="244"/>
      <c r="Z6" s="244"/>
      <c r="AA6" s="102"/>
    </row>
    <row r="7" spans="1:27" ht="19.5" customHeight="1">
      <c r="A7" s="116"/>
      <c r="B7" s="114" t="s">
        <v>35</v>
      </c>
      <c r="C7" s="117"/>
      <c r="D7" s="117"/>
      <c r="E7" s="117"/>
      <c r="F7" s="245"/>
      <c r="G7" s="246"/>
      <c r="H7" s="246"/>
      <c r="I7" s="118" t="s">
        <v>66</v>
      </c>
      <c r="J7" s="246"/>
      <c r="K7" s="246"/>
      <c r="L7" s="246"/>
      <c r="M7" s="102"/>
      <c r="N7" s="97"/>
      <c r="O7" s="97" t="s">
        <v>12</v>
      </c>
      <c r="P7" s="97"/>
      <c r="Q7" s="97"/>
      <c r="R7" s="237"/>
      <c r="S7" s="238"/>
      <c r="T7" s="238"/>
      <c r="U7" s="238"/>
      <c r="V7" s="238"/>
      <c r="W7" s="238"/>
      <c r="X7" s="238"/>
      <c r="Y7" s="238"/>
      <c r="Z7" s="238"/>
      <c r="AA7" s="97"/>
    </row>
    <row r="8" spans="1:27" ht="19.5" customHeight="1">
      <c r="A8" s="116"/>
      <c r="B8" s="114" t="s">
        <v>36</v>
      </c>
      <c r="C8" s="117"/>
      <c r="D8" s="117"/>
      <c r="E8" s="117"/>
      <c r="F8" s="247"/>
      <c r="G8" s="248"/>
      <c r="H8" s="248"/>
      <c r="I8" s="248"/>
      <c r="J8" s="248"/>
      <c r="K8" s="248"/>
      <c r="L8" s="248"/>
      <c r="M8" s="102"/>
      <c r="N8" s="97"/>
      <c r="O8" s="97" t="s">
        <v>14</v>
      </c>
      <c r="P8" s="97"/>
      <c r="Q8" s="97"/>
      <c r="R8" s="237"/>
      <c r="S8" s="238"/>
      <c r="T8" s="238"/>
      <c r="U8" s="238"/>
      <c r="V8" s="238"/>
      <c r="W8" s="238"/>
      <c r="X8" s="238"/>
      <c r="Y8" s="238"/>
      <c r="Z8" s="238"/>
      <c r="AA8" s="97"/>
    </row>
    <row r="9" spans="1:27" ht="19.5" customHeight="1">
      <c r="A9" s="116"/>
      <c r="B9" s="119"/>
      <c r="C9" s="120"/>
      <c r="D9" s="120"/>
      <c r="E9" s="120"/>
      <c r="F9" s="121"/>
      <c r="G9" s="121"/>
      <c r="H9" s="122"/>
      <c r="I9" s="121"/>
      <c r="J9" s="121"/>
      <c r="K9" s="116"/>
      <c r="L9" s="116"/>
      <c r="M9" s="102"/>
      <c r="N9" s="97"/>
      <c r="O9" s="97" t="s">
        <v>15</v>
      </c>
      <c r="P9" s="97"/>
      <c r="Q9" s="97"/>
      <c r="R9" s="237"/>
      <c r="S9" s="238"/>
      <c r="T9" s="238"/>
      <c r="U9" s="238"/>
      <c r="V9" s="238"/>
      <c r="W9" s="238"/>
      <c r="X9" s="238"/>
      <c r="Y9" s="238"/>
      <c r="Z9" s="238"/>
      <c r="AA9" s="97"/>
    </row>
    <row r="10" spans="1:27" ht="19.5" customHeight="1">
      <c r="A10" s="116"/>
      <c r="B10" s="119"/>
      <c r="C10" s="120"/>
      <c r="D10" s="120"/>
      <c r="E10" s="120"/>
      <c r="F10" s="121"/>
      <c r="G10" s="121"/>
      <c r="H10" s="122"/>
      <c r="I10" s="121"/>
      <c r="J10" s="121"/>
      <c r="K10" s="116"/>
      <c r="L10" s="116"/>
      <c r="M10" s="102"/>
      <c r="N10" s="97"/>
      <c r="O10" s="97" t="s">
        <v>16</v>
      </c>
      <c r="P10" s="97"/>
      <c r="Q10" s="97"/>
      <c r="R10" s="237"/>
      <c r="S10" s="238"/>
      <c r="T10" s="238"/>
      <c r="U10" s="238"/>
      <c r="V10" s="238"/>
      <c r="W10" s="238"/>
      <c r="X10" s="238"/>
      <c r="Y10" s="238"/>
      <c r="Z10" s="238"/>
      <c r="AA10" s="97"/>
    </row>
    <row r="11" spans="1:27" ht="19.5" customHeight="1">
      <c r="A11" s="116"/>
      <c r="B11" s="119"/>
      <c r="C11" s="120"/>
      <c r="D11" s="120"/>
      <c r="E11" s="120"/>
      <c r="F11" s="121"/>
      <c r="G11" s="121"/>
      <c r="H11" s="122"/>
      <c r="I11" s="121"/>
      <c r="J11" s="121"/>
      <c r="K11" s="116"/>
      <c r="L11" s="116"/>
      <c r="M11" s="102"/>
      <c r="N11" s="97"/>
      <c r="O11" s="97" t="s">
        <v>13</v>
      </c>
      <c r="P11" s="97"/>
      <c r="Q11" s="97"/>
      <c r="R11" s="237"/>
      <c r="S11" s="238"/>
      <c r="T11" s="238"/>
      <c r="U11" s="238"/>
      <c r="V11" s="238"/>
      <c r="W11" s="238"/>
      <c r="X11" s="238"/>
      <c r="Y11" s="238"/>
      <c r="Z11" s="238"/>
      <c r="AA11" s="97"/>
    </row>
    <row r="12" spans="1:27" ht="19.5" customHeight="1">
      <c r="A12" s="116"/>
      <c r="B12" s="119"/>
      <c r="C12" s="239"/>
      <c r="D12" s="239"/>
      <c r="E12" s="239"/>
      <c r="F12" s="240"/>
      <c r="G12" s="240"/>
      <c r="H12" s="240"/>
      <c r="I12" s="240"/>
      <c r="J12" s="240"/>
      <c r="K12" s="240"/>
      <c r="L12" s="240"/>
      <c r="M12" s="102"/>
      <c r="N12" s="97"/>
      <c r="O12" s="97" t="s">
        <v>17</v>
      </c>
      <c r="P12" s="97"/>
      <c r="Q12" s="97"/>
      <c r="R12" s="226"/>
      <c r="S12" s="227"/>
      <c r="T12" s="227"/>
      <c r="U12" s="227"/>
      <c r="V12" s="227"/>
      <c r="W12" s="227"/>
      <c r="X12" s="123"/>
      <c r="Y12" s="123"/>
      <c r="Z12" s="124"/>
      <c r="AA12" s="97"/>
    </row>
    <row r="13" spans="1:28" ht="19.5" customHeight="1">
      <c r="A13" s="116"/>
      <c r="B13" s="116"/>
      <c r="C13" s="116"/>
      <c r="D13" s="116"/>
      <c r="E13" s="116"/>
      <c r="F13" s="116"/>
      <c r="G13" s="116"/>
      <c r="H13" s="116"/>
      <c r="I13" s="116"/>
      <c r="J13" s="122"/>
      <c r="K13" s="102"/>
      <c r="L13" s="116"/>
      <c r="M13" s="102"/>
      <c r="N13" s="125"/>
      <c r="O13" s="97" t="s">
        <v>18</v>
      </c>
      <c r="P13" s="97"/>
      <c r="Q13" s="97"/>
      <c r="R13" s="226"/>
      <c r="S13" s="227"/>
      <c r="T13" s="227"/>
      <c r="U13" s="227"/>
      <c r="V13" s="126" t="s">
        <v>19</v>
      </c>
      <c r="W13" s="226"/>
      <c r="X13" s="227"/>
      <c r="Y13" s="227"/>
      <c r="Z13" s="227"/>
      <c r="AA13" s="97"/>
      <c r="AB13" s="10"/>
    </row>
    <row r="14" spans="1:28" ht="10.5" customHeight="1">
      <c r="A14" s="116"/>
      <c r="B14" s="116"/>
      <c r="C14" s="116"/>
      <c r="D14" s="116"/>
      <c r="E14" s="116"/>
      <c r="F14" s="116"/>
      <c r="G14" s="116"/>
      <c r="H14" s="116"/>
      <c r="I14" s="116"/>
      <c r="J14" s="122"/>
      <c r="K14" s="102"/>
      <c r="L14" s="116"/>
      <c r="M14" s="102"/>
      <c r="N14" s="125"/>
      <c r="O14" s="97"/>
      <c r="P14" s="97"/>
      <c r="Q14" s="97"/>
      <c r="R14" s="97"/>
      <c r="S14" s="97"/>
      <c r="T14" s="97"/>
      <c r="U14" s="97"/>
      <c r="V14" s="97"/>
      <c r="W14" s="97"/>
      <c r="X14" s="97"/>
      <c r="Y14" s="97"/>
      <c r="Z14" s="127"/>
      <c r="AA14" s="97"/>
      <c r="AB14" s="10"/>
    </row>
    <row r="15" spans="1:28" ht="19.5" customHeight="1">
      <c r="A15" s="116"/>
      <c r="B15" s="116"/>
      <c r="C15" s="116"/>
      <c r="D15" s="116"/>
      <c r="E15" s="116"/>
      <c r="F15" s="116"/>
      <c r="G15" s="116"/>
      <c r="H15" s="116"/>
      <c r="I15" s="116"/>
      <c r="J15" s="122"/>
      <c r="K15" s="102"/>
      <c r="L15" s="116"/>
      <c r="M15" s="102"/>
      <c r="N15" s="125"/>
      <c r="O15" s="97"/>
      <c r="P15" s="97"/>
      <c r="Q15" s="97"/>
      <c r="R15" s="228" t="s">
        <v>8</v>
      </c>
      <c r="S15" s="128"/>
      <c r="T15" s="129"/>
      <c r="U15" s="130"/>
      <c r="V15" s="228" t="s">
        <v>20</v>
      </c>
      <c r="W15" s="128"/>
      <c r="X15" s="129"/>
      <c r="Y15" s="130"/>
      <c r="Z15" s="127"/>
      <c r="AA15" s="97"/>
      <c r="AB15" s="10"/>
    </row>
    <row r="16" spans="1:28" ht="19.5" customHeight="1">
      <c r="A16" s="116"/>
      <c r="B16" s="116"/>
      <c r="C16" s="116"/>
      <c r="D16" s="116"/>
      <c r="E16" s="116"/>
      <c r="F16" s="116"/>
      <c r="G16" s="116"/>
      <c r="H16" s="116"/>
      <c r="I16" s="116"/>
      <c r="J16" s="122"/>
      <c r="K16" s="102"/>
      <c r="L16" s="116"/>
      <c r="M16" s="102"/>
      <c r="N16" s="125"/>
      <c r="O16" s="97"/>
      <c r="P16" s="97"/>
      <c r="Q16" s="97"/>
      <c r="R16" s="229"/>
      <c r="S16" s="131"/>
      <c r="T16" s="103"/>
      <c r="U16" s="132"/>
      <c r="V16" s="229"/>
      <c r="W16" s="131"/>
      <c r="X16" s="103"/>
      <c r="Y16" s="132"/>
      <c r="Z16" s="127"/>
      <c r="AA16" s="97"/>
      <c r="AB16" s="10"/>
    </row>
    <row r="17" spans="1:27" ht="19.5" customHeight="1">
      <c r="A17" s="133" t="s">
        <v>21</v>
      </c>
      <c r="B17" s="133"/>
      <c r="C17" s="133"/>
      <c r="D17" s="133"/>
      <c r="E17" s="133"/>
      <c r="F17" s="133"/>
      <c r="G17" s="133"/>
      <c r="H17" s="133"/>
      <c r="I17" s="133"/>
      <c r="J17" s="134"/>
      <c r="K17" s="133"/>
      <c r="L17" s="97"/>
      <c r="M17" s="133"/>
      <c r="N17" s="133"/>
      <c r="O17" s="133"/>
      <c r="P17" s="133"/>
      <c r="Q17" s="133"/>
      <c r="R17" s="230"/>
      <c r="S17" s="135"/>
      <c r="T17" s="136"/>
      <c r="U17" s="137"/>
      <c r="V17" s="230"/>
      <c r="W17" s="135"/>
      <c r="X17" s="136"/>
      <c r="Y17" s="137"/>
      <c r="Z17" s="133"/>
      <c r="AA17" s="133"/>
    </row>
    <row r="18" spans="1:27" ht="19.5" customHeight="1" thickBot="1">
      <c r="A18" s="97"/>
      <c r="B18" s="97"/>
      <c r="C18" s="97"/>
      <c r="D18" s="97"/>
      <c r="E18" s="97"/>
      <c r="F18" s="97"/>
      <c r="G18" s="97"/>
      <c r="H18" s="97"/>
      <c r="I18" s="97"/>
      <c r="J18" s="100"/>
      <c r="K18" s="97"/>
      <c r="L18" s="97"/>
      <c r="M18" s="97"/>
      <c r="N18" s="97"/>
      <c r="O18" s="97"/>
      <c r="P18" s="97"/>
      <c r="Q18" s="97"/>
      <c r="R18" s="97"/>
      <c r="S18" s="97"/>
      <c r="T18" s="97"/>
      <c r="U18" s="97"/>
      <c r="V18" s="97"/>
      <c r="W18" s="97"/>
      <c r="X18" s="97"/>
      <c r="Y18" s="138"/>
      <c r="Z18" s="103"/>
      <c r="AA18" s="103"/>
    </row>
    <row r="19" spans="1:27" s="12" customFormat="1" ht="19.5" customHeight="1" thickTop="1">
      <c r="A19" s="231" t="s">
        <v>43</v>
      </c>
      <c r="B19" s="232"/>
      <c r="C19" s="232"/>
      <c r="D19" s="232"/>
      <c r="E19" s="232"/>
      <c r="F19" s="233"/>
      <c r="G19" s="231" t="s">
        <v>44</v>
      </c>
      <c r="H19" s="232"/>
      <c r="I19" s="232"/>
      <c r="J19" s="232"/>
      <c r="K19" s="232"/>
      <c r="L19" s="232"/>
      <c r="M19" s="234" t="s">
        <v>45</v>
      </c>
      <c r="N19" s="235"/>
      <c r="O19" s="235"/>
      <c r="P19" s="235"/>
      <c r="Q19" s="235"/>
      <c r="R19" s="236"/>
      <c r="S19" s="100"/>
      <c r="T19" s="100"/>
      <c r="U19" s="100"/>
      <c r="V19" s="100"/>
      <c r="W19" s="100"/>
      <c r="X19" s="100"/>
      <c r="Y19" s="138"/>
      <c r="Z19" s="103"/>
      <c r="AA19" s="103"/>
    </row>
    <row r="20" spans="1:27" ht="19.5" customHeight="1" thickBot="1">
      <c r="A20" s="220">
        <f>O44</f>
        <v>0</v>
      </c>
      <c r="B20" s="221"/>
      <c r="C20" s="221"/>
      <c r="D20" s="221"/>
      <c r="E20" s="221"/>
      <c r="F20" s="222"/>
      <c r="G20" s="220">
        <f>S44</f>
        <v>0</v>
      </c>
      <c r="H20" s="221"/>
      <c r="I20" s="221"/>
      <c r="J20" s="221"/>
      <c r="K20" s="221"/>
      <c r="L20" s="221"/>
      <c r="M20" s="223">
        <f>SUM(A20:L20)</f>
        <v>0</v>
      </c>
      <c r="N20" s="224"/>
      <c r="O20" s="224"/>
      <c r="P20" s="224"/>
      <c r="Q20" s="224"/>
      <c r="R20" s="225"/>
      <c r="S20" s="97"/>
      <c r="T20" s="97"/>
      <c r="U20" s="97"/>
      <c r="V20" s="97"/>
      <c r="W20" s="97"/>
      <c r="X20" s="97"/>
      <c r="Y20" s="138"/>
      <c r="Z20" s="103"/>
      <c r="AA20" s="103"/>
    </row>
    <row r="21" spans="1:27" ht="19.5" customHeight="1" thickBot="1" thickTop="1">
      <c r="A21" s="102"/>
      <c r="B21" s="97"/>
      <c r="C21" s="97"/>
      <c r="D21" s="97"/>
      <c r="E21" s="97"/>
      <c r="F21" s="97"/>
      <c r="G21" s="97"/>
      <c r="H21" s="97"/>
      <c r="I21" s="97"/>
      <c r="J21" s="100"/>
      <c r="K21" s="102"/>
      <c r="L21" s="102"/>
      <c r="M21" s="97"/>
      <c r="N21" s="97"/>
      <c r="O21" s="97"/>
      <c r="P21" s="97"/>
      <c r="Q21" s="97"/>
      <c r="R21" s="97"/>
      <c r="S21" s="97"/>
      <c r="T21" s="97"/>
      <c r="U21" s="97"/>
      <c r="V21" s="97"/>
      <c r="W21" s="97"/>
      <c r="X21" s="97"/>
      <c r="Y21" s="97"/>
      <c r="Z21" s="97"/>
      <c r="AA21" s="97"/>
    </row>
    <row r="22" spans="1:27" ht="19.5" customHeight="1" thickBot="1">
      <c r="A22" s="139" t="s">
        <v>5</v>
      </c>
      <c r="B22" s="140" t="s">
        <v>6</v>
      </c>
      <c r="C22" s="213" t="s">
        <v>0</v>
      </c>
      <c r="D22" s="214"/>
      <c r="E22" s="214"/>
      <c r="F22" s="214"/>
      <c r="G22" s="214"/>
      <c r="H22" s="214"/>
      <c r="I22" s="214"/>
      <c r="J22" s="141" t="s">
        <v>22</v>
      </c>
      <c r="K22" s="213" t="s">
        <v>1</v>
      </c>
      <c r="L22" s="214"/>
      <c r="M22" s="215"/>
      <c r="N22" s="142" t="s">
        <v>2</v>
      </c>
      <c r="O22" s="213" t="s">
        <v>3</v>
      </c>
      <c r="P22" s="214"/>
      <c r="Q22" s="214"/>
      <c r="R22" s="215"/>
      <c r="S22" s="213" t="s">
        <v>4</v>
      </c>
      <c r="T22" s="214"/>
      <c r="U22" s="214"/>
      <c r="V22" s="215"/>
      <c r="W22" s="213" t="s">
        <v>65</v>
      </c>
      <c r="X22" s="214"/>
      <c r="Y22" s="214"/>
      <c r="Z22" s="214"/>
      <c r="AA22" s="216"/>
    </row>
    <row r="23" spans="1:28" ht="19.5" customHeight="1">
      <c r="A23" s="143"/>
      <c r="B23" s="144"/>
      <c r="C23" s="203"/>
      <c r="D23" s="203"/>
      <c r="E23" s="203"/>
      <c r="F23" s="203"/>
      <c r="G23" s="203"/>
      <c r="H23" s="203"/>
      <c r="I23" s="203"/>
      <c r="J23" s="145" t="s">
        <v>23</v>
      </c>
      <c r="K23" s="217"/>
      <c r="L23" s="217"/>
      <c r="M23" s="217"/>
      <c r="N23" s="146"/>
      <c r="O23" s="200"/>
      <c r="P23" s="200"/>
      <c r="Q23" s="200"/>
      <c r="R23" s="200"/>
      <c r="S23" s="200">
        <f aca="true" t="shared" si="0" ref="S23:S38">ROUND(O23*K23,0)</f>
        <v>0</v>
      </c>
      <c r="T23" s="200"/>
      <c r="U23" s="200"/>
      <c r="V23" s="200"/>
      <c r="W23" s="218"/>
      <c r="X23" s="218"/>
      <c r="Y23" s="218"/>
      <c r="Z23" s="218"/>
      <c r="AA23" s="219"/>
      <c r="AB23" s="19"/>
    </row>
    <row r="24" spans="1:28" ht="19.5" customHeight="1">
      <c r="A24" s="143"/>
      <c r="B24" s="144"/>
      <c r="C24" s="203"/>
      <c r="D24" s="203"/>
      <c r="E24" s="203"/>
      <c r="F24" s="203"/>
      <c r="G24" s="203"/>
      <c r="H24" s="203"/>
      <c r="I24" s="203"/>
      <c r="J24" s="145" t="s">
        <v>23</v>
      </c>
      <c r="K24" s="198"/>
      <c r="L24" s="198"/>
      <c r="M24" s="198"/>
      <c r="N24" s="146"/>
      <c r="O24" s="199"/>
      <c r="P24" s="199"/>
      <c r="Q24" s="199"/>
      <c r="R24" s="199"/>
      <c r="S24" s="200">
        <f t="shared" si="0"/>
        <v>0</v>
      </c>
      <c r="T24" s="200"/>
      <c r="U24" s="200"/>
      <c r="V24" s="200"/>
      <c r="W24" s="210"/>
      <c r="X24" s="211"/>
      <c r="Y24" s="211"/>
      <c r="Z24" s="211"/>
      <c r="AA24" s="212"/>
      <c r="AB24" s="19"/>
    </row>
    <row r="25" spans="1:27" ht="19.5" customHeight="1">
      <c r="A25" s="143"/>
      <c r="B25" s="144"/>
      <c r="C25" s="203"/>
      <c r="D25" s="203"/>
      <c r="E25" s="203"/>
      <c r="F25" s="203"/>
      <c r="G25" s="203"/>
      <c r="H25" s="203"/>
      <c r="I25" s="203"/>
      <c r="J25" s="147" t="s">
        <v>23</v>
      </c>
      <c r="K25" s="204"/>
      <c r="L25" s="205"/>
      <c r="M25" s="206"/>
      <c r="N25" s="146"/>
      <c r="O25" s="199"/>
      <c r="P25" s="199"/>
      <c r="Q25" s="199"/>
      <c r="R25" s="199"/>
      <c r="S25" s="200">
        <f t="shared" si="0"/>
        <v>0</v>
      </c>
      <c r="T25" s="200"/>
      <c r="U25" s="200"/>
      <c r="V25" s="200"/>
      <c r="W25" s="197"/>
      <c r="X25" s="197"/>
      <c r="Y25" s="197"/>
      <c r="Z25" s="197"/>
      <c r="AA25" s="201"/>
    </row>
    <row r="26" spans="1:27" ht="19.5" customHeight="1">
      <c r="A26" s="143"/>
      <c r="B26" s="144"/>
      <c r="C26" s="203"/>
      <c r="D26" s="203"/>
      <c r="E26" s="203"/>
      <c r="F26" s="203"/>
      <c r="G26" s="203"/>
      <c r="H26" s="203"/>
      <c r="I26" s="203"/>
      <c r="J26" s="147" t="s">
        <v>23</v>
      </c>
      <c r="K26" s="204"/>
      <c r="L26" s="205"/>
      <c r="M26" s="206"/>
      <c r="N26" s="146"/>
      <c r="O26" s="199"/>
      <c r="P26" s="199"/>
      <c r="Q26" s="199"/>
      <c r="R26" s="199"/>
      <c r="S26" s="200">
        <f t="shared" si="0"/>
        <v>0</v>
      </c>
      <c r="T26" s="200"/>
      <c r="U26" s="200"/>
      <c r="V26" s="200"/>
      <c r="W26" s="197"/>
      <c r="X26" s="197"/>
      <c r="Y26" s="197"/>
      <c r="Z26" s="197"/>
      <c r="AA26" s="201"/>
    </row>
    <row r="27" spans="1:27" ht="19.5" customHeight="1">
      <c r="A27" s="148"/>
      <c r="B27" s="149"/>
      <c r="C27" s="203"/>
      <c r="D27" s="203"/>
      <c r="E27" s="203"/>
      <c r="F27" s="203"/>
      <c r="G27" s="203"/>
      <c r="H27" s="203"/>
      <c r="I27" s="203"/>
      <c r="J27" s="147" t="s">
        <v>23</v>
      </c>
      <c r="K27" s="204"/>
      <c r="L27" s="205"/>
      <c r="M27" s="206"/>
      <c r="N27" s="146"/>
      <c r="O27" s="207"/>
      <c r="P27" s="208"/>
      <c r="Q27" s="208"/>
      <c r="R27" s="209"/>
      <c r="S27" s="200">
        <f t="shared" si="0"/>
        <v>0</v>
      </c>
      <c r="T27" s="200"/>
      <c r="U27" s="200"/>
      <c r="V27" s="200"/>
      <c r="W27" s="197"/>
      <c r="X27" s="197"/>
      <c r="Y27" s="197"/>
      <c r="Z27" s="197"/>
      <c r="AA27" s="201"/>
    </row>
    <row r="28" spans="1:27" ht="19.5" customHeight="1">
      <c r="A28" s="148"/>
      <c r="B28" s="149"/>
      <c r="C28" s="203"/>
      <c r="D28" s="203"/>
      <c r="E28" s="203"/>
      <c r="F28" s="203"/>
      <c r="G28" s="203"/>
      <c r="H28" s="203"/>
      <c r="I28" s="203"/>
      <c r="J28" s="145" t="s">
        <v>23</v>
      </c>
      <c r="K28" s="198"/>
      <c r="L28" s="198"/>
      <c r="M28" s="198"/>
      <c r="N28" s="146"/>
      <c r="O28" s="207"/>
      <c r="P28" s="208"/>
      <c r="Q28" s="208"/>
      <c r="R28" s="209"/>
      <c r="S28" s="200">
        <f t="shared" si="0"/>
        <v>0</v>
      </c>
      <c r="T28" s="200"/>
      <c r="U28" s="200"/>
      <c r="V28" s="200"/>
      <c r="W28" s="197"/>
      <c r="X28" s="197"/>
      <c r="Y28" s="197"/>
      <c r="Z28" s="197"/>
      <c r="AA28" s="201"/>
    </row>
    <row r="29" spans="1:27" ht="19.5" customHeight="1">
      <c r="A29" s="148"/>
      <c r="B29" s="149"/>
      <c r="C29" s="203"/>
      <c r="D29" s="203"/>
      <c r="E29" s="203"/>
      <c r="F29" s="203"/>
      <c r="G29" s="203"/>
      <c r="H29" s="203"/>
      <c r="I29" s="203"/>
      <c r="J29" s="147" t="s">
        <v>23</v>
      </c>
      <c r="K29" s="204"/>
      <c r="L29" s="205"/>
      <c r="M29" s="206"/>
      <c r="N29" s="146"/>
      <c r="O29" s="199"/>
      <c r="P29" s="199"/>
      <c r="Q29" s="199"/>
      <c r="R29" s="199"/>
      <c r="S29" s="200">
        <f t="shared" si="0"/>
        <v>0</v>
      </c>
      <c r="T29" s="200"/>
      <c r="U29" s="200"/>
      <c r="V29" s="200"/>
      <c r="W29" s="197"/>
      <c r="X29" s="197"/>
      <c r="Y29" s="197"/>
      <c r="Z29" s="197"/>
      <c r="AA29" s="201"/>
    </row>
    <row r="30" spans="1:27" ht="19.5" customHeight="1">
      <c r="A30" s="148"/>
      <c r="B30" s="149"/>
      <c r="C30" s="203"/>
      <c r="D30" s="203"/>
      <c r="E30" s="203"/>
      <c r="F30" s="203"/>
      <c r="G30" s="203"/>
      <c r="H30" s="203"/>
      <c r="I30" s="203"/>
      <c r="J30" s="147" t="s">
        <v>23</v>
      </c>
      <c r="K30" s="204"/>
      <c r="L30" s="205"/>
      <c r="M30" s="206"/>
      <c r="N30" s="146"/>
      <c r="O30" s="207"/>
      <c r="P30" s="208"/>
      <c r="Q30" s="208"/>
      <c r="R30" s="209"/>
      <c r="S30" s="200">
        <f t="shared" si="0"/>
        <v>0</v>
      </c>
      <c r="T30" s="200"/>
      <c r="U30" s="200"/>
      <c r="V30" s="200"/>
      <c r="W30" s="197"/>
      <c r="X30" s="197"/>
      <c r="Y30" s="197"/>
      <c r="Z30" s="197"/>
      <c r="AA30" s="201"/>
    </row>
    <row r="31" spans="1:28" ht="19.5" customHeight="1">
      <c r="A31" s="148"/>
      <c r="B31" s="149"/>
      <c r="C31" s="203"/>
      <c r="D31" s="203"/>
      <c r="E31" s="203"/>
      <c r="F31" s="203"/>
      <c r="G31" s="203"/>
      <c r="H31" s="203"/>
      <c r="I31" s="203"/>
      <c r="J31" s="145" t="s">
        <v>23</v>
      </c>
      <c r="K31" s="198"/>
      <c r="L31" s="198"/>
      <c r="M31" s="198"/>
      <c r="N31" s="146"/>
      <c r="O31" s="207"/>
      <c r="P31" s="208"/>
      <c r="Q31" s="208"/>
      <c r="R31" s="209"/>
      <c r="S31" s="200">
        <f t="shared" si="0"/>
        <v>0</v>
      </c>
      <c r="T31" s="200"/>
      <c r="U31" s="200"/>
      <c r="V31" s="200"/>
      <c r="W31" s="197"/>
      <c r="X31" s="197"/>
      <c r="Y31" s="197"/>
      <c r="Z31" s="197"/>
      <c r="AA31" s="201"/>
      <c r="AB31" s="19"/>
    </row>
    <row r="32" spans="1:27" ht="19.5" customHeight="1">
      <c r="A32" s="148"/>
      <c r="B32" s="149"/>
      <c r="C32" s="202"/>
      <c r="D32" s="202"/>
      <c r="E32" s="202"/>
      <c r="F32" s="202"/>
      <c r="G32" s="202"/>
      <c r="H32" s="202"/>
      <c r="I32" s="202"/>
      <c r="J32" s="150" t="s">
        <v>23</v>
      </c>
      <c r="K32" s="198"/>
      <c r="L32" s="198"/>
      <c r="M32" s="198"/>
      <c r="N32" s="146"/>
      <c r="O32" s="199"/>
      <c r="P32" s="199"/>
      <c r="Q32" s="199"/>
      <c r="R32" s="199"/>
      <c r="S32" s="200">
        <f t="shared" si="0"/>
        <v>0</v>
      </c>
      <c r="T32" s="200"/>
      <c r="U32" s="200"/>
      <c r="V32" s="200"/>
      <c r="W32" s="197"/>
      <c r="X32" s="197"/>
      <c r="Y32" s="197"/>
      <c r="Z32" s="197"/>
      <c r="AA32" s="201"/>
    </row>
    <row r="33" spans="1:27" ht="19.5" customHeight="1">
      <c r="A33" s="151"/>
      <c r="B33" s="152"/>
      <c r="C33" s="197"/>
      <c r="D33" s="197"/>
      <c r="E33" s="197"/>
      <c r="F33" s="197"/>
      <c r="G33" s="197"/>
      <c r="H33" s="197"/>
      <c r="I33" s="197"/>
      <c r="J33" s="153" t="s">
        <v>23</v>
      </c>
      <c r="K33" s="198"/>
      <c r="L33" s="198"/>
      <c r="M33" s="198"/>
      <c r="N33" s="154"/>
      <c r="O33" s="199"/>
      <c r="P33" s="199"/>
      <c r="Q33" s="199"/>
      <c r="R33" s="199"/>
      <c r="S33" s="200">
        <f t="shared" si="0"/>
        <v>0</v>
      </c>
      <c r="T33" s="200"/>
      <c r="U33" s="200"/>
      <c r="V33" s="200"/>
      <c r="W33" s="197"/>
      <c r="X33" s="197"/>
      <c r="Y33" s="197"/>
      <c r="Z33" s="197"/>
      <c r="AA33" s="201"/>
    </row>
    <row r="34" spans="1:27" ht="19.5" customHeight="1">
      <c r="A34" s="151"/>
      <c r="B34" s="152"/>
      <c r="C34" s="197"/>
      <c r="D34" s="197"/>
      <c r="E34" s="197"/>
      <c r="F34" s="197"/>
      <c r="G34" s="197"/>
      <c r="H34" s="197"/>
      <c r="I34" s="197"/>
      <c r="J34" s="153" t="s">
        <v>23</v>
      </c>
      <c r="K34" s="198"/>
      <c r="L34" s="198"/>
      <c r="M34" s="198"/>
      <c r="N34" s="154"/>
      <c r="O34" s="199"/>
      <c r="P34" s="199"/>
      <c r="Q34" s="199"/>
      <c r="R34" s="199"/>
      <c r="S34" s="200">
        <f t="shared" si="0"/>
        <v>0</v>
      </c>
      <c r="T34" s="200"/>
      <c r="U34" s="200"/>
      <c r="V34" s="200"/>
      <c r="W34" s="197"/>
      <c r="X34" s="197"/>
      <c r="Y34" s="197"/>
      <c r="Z34" s="197"/>
      <c r="AA34" s="201"/>
    </row>
    <row r="35" spans="1:27" ht="19.5" customHeight="1">
      <c r="A35" s="151"/>
      <c r="B35" s="152"/>
      <c r="C35" s="197"/>
      <c r="D35" s="197"/>
      <c r="E35" s="197"/>
      <c r="F35" s="197"/>
      <c r="G35" s="197"/>
      <c r="H35" s="197"/>
      <c r="I35" s="197"/>
      <c r="J35" s="153" t="s">
        <v>23</v>
      </c>
      <c r="K35" s="198"/>
      <c r="L35" s="198"/>
      <c r="M35" s="198"/>
      <c r="N35" s="154"/>
      <c r="O35" s="199"/>
      <c r="P35" s="199"/>
      <c r="Q35" s="199"/>
      <c r="R35" s="199"/>
      <c r="S35" s="200">
        <f t="shared" si="0"/>
        <v>0</v>
      </c>
      <c r="T35" s="200"/>
      <c r="U35" s="200"/>
      <c r="V35" s="200"/>
      <c r="W35" s="197"/>
      <c r="X35" s="197"/>
      <c r="Y35" s="197"/>
      <c r="Z35" s="197"/>
      <c r="AA35" s="201"/>
    </row>
    <row r="36" spans="1:27" ht="19.5" customHeight="1">
      <c r="A36" s="151"/>
      <c r="B36" s="152"/>
      <c r="C36" s="197"/>
      <c r="D36" s="197"/>
      <c r="E36" s="197"/>
      <c r="F36" s="197"/>
      <c r="G36" s="197"/>
      <c r="H36" s="197"/>
      <c r="I36" s="197"/>
      <c r="J36" s="153" t="s">
        <v>23</v>
      </c>
      <c r="K36" s="198"/>
      <c r="L36" s="198"/>
      <c r="M36" s="198"/>
      <c r="N36" s="154"/>
      <c r="O36" s="199"/>
      <c r="P36" s="199"/>
      <c r="Q36" s="199"/>
      <c r="R36" s="199"/>
      <c r="S36" s="200">
        <f t="shared" si="0"/>
        <v>0</v>
      </c>
      <c r="T36" s="200"/>
      <c r="U36" s="200"/>
      <c r="V36" s="200"/>
      <c r="W36" s="197"/>
      <c r="X36" s="197"/>
      <c r="Y36" s="197"/>
      <c r="Z36" s="197"/>
      <c r="AA36" s="201"/>
    </row>
    <row r="37" spans="1:27" ht="19.5" customHeight="1">
      <c r="A37" s="151"/>
      <c r="B37" s="152"/>
      <c r="C37" s="197"/>
      <c r="D37" s="197"/>
      <c r="E37" s="197"/>
      <c r="F37" s="197"/>
      <c r="G37" s="197"/>
      <c r="H37" s="197"/>
      <c r="I37" s="197"/>
      <c r="J37" s="153" t="s">
        <v>23</v>
      </c>
      <c r="K37" s="198"/>
      <c r="L37" s="198"/>
      <c r="M37" s="198"/>
      <c r="N37" s="154"/>
      <c r="O37" s="199"/>
      <c r="P37" s="199"/>
      <c r="Q37" s="199"/>
      <c r="R37" s="199"/>
      <c r="S37" s="200">
        <f t="shared" si="0"/>
        <v>0</v>
      </c>
      <c r="T37" s="200"/>
      <c r="U37" s="200"/>
      <c r="V37" s="200"/>
      <c r="W37" s="197"/>
      <c r="X37" s="197"/>
      <c r="Y37" s="197"/>
      <c r="Z37" s="197"/>
      <c r="AA37" s="201"/>
    </row>
    <row r="38" spans="1:27" ht="19.5" customHeight="1" thickBot="1">
      <c r="A38" s="155"/>
      <c r="B38" s="156"/>
      <c r="C38" s="188"/>
      <c r="D38" s="188"/>
      <c r="E38" s="188"/>
      <c r="F38" s="188"/>
      <c r="G38" s="188"/>
      <c r="H38" s="188"/>
      <c r="I38" s="188"/>
      <c r="J38" s="157" t="s">
        <v>23</v>
      </c>
      <c r="K38" s="189"/>
      <c r="L38" s="189"/>
      <c r="M38" s="189"/>
      <c r="N38" s="158"/>
      <c r="O38" s="190"/>
      <c r="P38" s="190"/>
      <c r="Q38" s="190"/>
      <c r="R38" s="190"/>
      <c r="S38" s="190">
        <f t="shared" si="0"/>
        <v>0</v>
      </c>
      <c r="T38" s="190"/>
      <c r="U38" s="190"/>
      <c r="V38" s="190"/>
      <c r="W38" s="188"/>
      <c r="X38" s="188"/>
      <c r="Y38" s="188"/>
      <c r="Z38" s="188"/>
      <c r="AA38" s="191"/>
    </row>
    <row r="39" spans="1:27" ht="10.5" customHeight="1" thickBot="1">
      <c r="A39" s="57"/>
      <c r="B39" s="50"/>
      <c r="C39" s="51"/>
      <c r="D39" s="51"/>
      <c r="E39" s="51"/>
      <c r="F39" s="51"/>
      <c r="G39" s="51"/>
      <c r="H39" s="51"/>
      <c r="I39" s="51"/>
      <c r="J39" s="52"/>
      <c r="K39" s="53"/>
      <c r="L39" s="53"/>
      <c r="M39" s="53"/>
      <c r="N39" s="52"/>
      <c r="O39" s="53"/>
      <c r="P39" s="53"/>
      <c r="Q39" s="53"/>
      <c r="R39" s="53"/>
      <c r="S39" s="53"/>
      <c r="T39" s="53"/>
      <c r="U39" s="53"/>
      <c r="V39" s="53"/>
      <c r="W39" s="51"/>
      <c r="X39" s="51"/>
      <c r="Y39" s="51"/>
      <c r="Z39" s="51"/>
      <c r="AA39" s="51"/>
    </row>
    <row r="40" spans="1:27" s="3" customFormat="1" ht="19.5" customHeight="1">
      <c r="A40" s="58" t="s">
        <v>24</v>
      </c>
      <c r="B40" s="54"/>
      <c r="D40" s="41" t="s">
        <v>25</v>
      </c>
      <c r="K40" s="192" t="s">
        <v>22</v>
      </c>
      <c r="L40" s="193"/>
      <c r="M40" s="193"/>
      <c r="N40" s="194"/>
      <c r="O40" s="195" t="s">
        <v>26</v>
      </c>
      <c r="P40" s="193"/>
      <c r="Q40" s="193"/>
      <c r="R40" s="194"/>
      <c r="S40" s="195" t="s">
        <v>27</v>
      </c>
      <c r="T40" s="193"/>
      <c r="U40" s="193"/>
      <c r="V40" s="196"/>
      <c r="W40" s="55"/>
      <c r="X40" s="55"/>
      <c r="Y40" s="55"/>
      <c r="Z40" s="55"/>
      <c r="AA40" s="55"/>
    </row>
    <row r="41" spans="1:27" ht="19.5" customHeight="1">
      <c r="A41" s="54"/>
      <c r="B41" s="54"/>
      <c r="D41" s="56" t="s">
        <v>34</v>
      </c>
      <c r="K41" s="177" t="s">
        <v>28</v>
      </c>
      <c r="L41" s="178"/>
      <c r="M41" s="178"/>
      <c r="N41" s="179"/>
      <c r="O41" s="171">
        <f>O47+O51</f>
        <v>0</v>
      </c>
      <c r="P41" s="172"/>
      <c r="Q41" s="172"/>
      <c r="R41" s="173"/>
      <c r="S41" s="171">
        <f>IF(O41="","",O41*0.1)</f>
        <v>0</v>
      </c>
      <c r="T41" s="172"/>
      <c r="U41" s="172"/>
      <c r="V41" s="180"/>
      <c r="W41" s="55"/>
      <c r="X41" s="55"/>
      <c r="Y41" s="55"/>
      <c r="Z41" s="55"/>
      <c r="AA41" s="55"/>
    </row>
    <row r="42" spans="1:27" ht="19.5" customHeight="1">
      <c r="A42" s="54"/>
      <c r="B42" s="54"/>
      <c r="D42" s="56" t="s">
        <v>29</v>
      </c>
      <c r="K42" s="177" t="s">
        <v>30</v>
      </c>
      <c r="L42" s="178"/>
      <c r="M42" s="178"/>
      <c r="N42" s="179"/>
      <c r="O42" s="171">
        <f>O48+O52</f>
        <v>0</v>
      </c>
      <c r="P42" s="172"/>
      <c r="Q42" s="172"/>
      <c r="R42" s="173"/>
      <c r="S42" s="171">
        <f>IF(O42="","",O42*0.08)</f>
        <v>0</v>
      </c>
      <c r="T42" s="172"/>
      <c r="U42" s="172"/>
      <c r="V42" s="180"/>
      <c r="W42" s="55"/>
      <c r="X42" s="55"/>
      <c r="Y42" s="55"/>
      <c r="Z42" s="55"/>
      <c r="AA42" s="55"/>
    </row>
    <row r="43" spans="1:27" ht="19.5" customHeight="1">
      <c r="A43" s="54"/>
      <c r="B43" s="54"/>
      <c r="K43" s="177" t="s">
        <v>31</v>
      </c>
      <c r="L43" s="178"/>
      <c r="M43" s="178"/>
      <c r="N43" s="179"/>
      <c r="O43" s="171">
        <f>O49+O53</f>
        <v>0</v>
      </c>
      <c r="P43" s="172"/>
      <c r="Q43" s="172"/>
      <c r="R43" s="173"/>
      <c r="S43" s="171" t="str">
        <f>IF(O43="","","0")</f>
        <v>0</v>
      </c>
      <c r="T43" s="172"/>
      <c r="U43" s="172"/>
      <c r="V43" s="180"/>
      <c r="W43" s="55"/>
      <c r="X43" s="55"/>
      <c r="Y43" s="55"/>
      <c r="Z43" s="55"/>
      <c r="AA43" s="55"/>
    </row>
    <row r="44" spans="1:27" ht="19.5" customHeight="1" thickBot="1">
      <c r="A44" s="54"/>
      <c r="B44" s="54"/>
      <c r="C44" s="55"/>
      <c r="D44" s="55"/>
      <c r="E44" s="55"/>
      <c r="F44" s="55"/>
      <c r="G44" s="55"/>
      <c r="H44" s="55"/>
      <c r="I44" s="55"/>
      <c r="J44" s="22"/>
      <c r="K44" s="181" t="s">
        <v>32</v>
      </c>
      <c r="L44" s="182"/>
      <c r="M44" s="182"/>
      <c r="N44" s="183"/>
      <c r="O44" s="184">
        <f>SUM(O41:R43)</f>
        <v>0</v>
      </c>
      <c r="P44" s="185"/>
      <c r="Q44" s="185"/>
      <c r="R44" s="186"/>
      <c r="S44" s="184">
        <f>SUM(S41:V43)</f>
        <v>0</v>
      </c>
      <c r="T44" s="185"/>
      <c r="U44" s="185"/>
      <c r="V44" s="187"/>
      <c r="W44" s="55"/>
      <c r="X44" s="55"/>
      <c r="Y44" s="55"/>
      <c r="Z44" s="55"/>
      <c r="AA44" s="55"/>
    </row>
    <row r="45" ht="19.5" customHeight="1">
      <c r="AA45" s="64" t="s">
        <v>42</v>
      </c>
    </row>
    <row r="47" spans="11:22" ht="19.5" customHeight="1">
      <c r="K47" s="4" t="s">
        <v>60</v>
      </c>
      <c r="O47" s="171">
        <f>SUMIF(J23:J38,"　",S23:S38)</f>
        <v>0</v>
      </c>
      <c r="P47" s="172"/>
      <c r="Q47" s="172"/>
      <c r="R47" s="173"/>
      <c r="S47" s="174">
        <v>0.1</v>
      </c>
      <c r="T47" s="175"/>
      <c r="U47" s="175"/>
      <c r="V47" s="175"/>
    </row>
    <row r="48" spans="15:22" ht="19.5" customHeight="1">
      <c r="O48" s="171">
        <f>SUMIF(J23:J38,"※",S23:S38)</f>
        <v>0</v>
      </c>
      <c r="P48" s="172"/>
      <c r="Q48" s="172"/>
      <c r="R48" s="173"/>
      <c r="S48" s="174">
        <v>0.08</v>
      </c>
      <c r="T48" s="175"/>
      <c r="U48" s="175"/>
      <c r="V48" s="175"/>
    </row>
    <row r="49" spans="15:22" ht="19.5" customHeight="1">
      <c r="O49" s="171">
        <f>SUMIF(J23:J38,"N",S23:S38)</f>
        <v>0</v>
      </c>
      <c r="P49" s="172"/>
      <c r="Q49" s="172"/>
      <c r="R49" s="173"/>
      <c r="S49" s="176" t="s">
        <v>58</v>
      </c>
      <c r="T49" s="175"/>
      <c r="U49" s="175"/>
      <c r="V49" s="175"/>
    </row>
    <row r="50" spans="19:22" ht="19.5" customHeight="1">
      <c r="S50" s="71"/>
      <c r="T50" s="71"/>
      <c r="U50" s="71"/>
      <c r="V50" s="71"/>
    </row>
    <row r="51" spans="11:23" ht="19.5" customHeight="1">
      <c r="K51" s="4" t="s">
        <v>59</v>
      </c>
      <c r="O51" s="171">
        <f>SUMIF(２P!K3:K42,"　",２P!U3:X42)</f>
        <v>0</v>
      </c>
      <c r="P51" s="172"/>
      <c r="Q51" s="172"/>
      <c r="R51" s="173"/>
      <c r="S51" s="174">
        <v>0.1</v>
      </c>
      <c r="T51" s="175"/>
      <c r="U51" s="175"/>
      <c r="V51" s="175"/>
      <c r="W51" s="3"/>
    </row>
    <row r="52" spans="15:23" ht="19.5" customHeight="1">
      <c r="O52" s="171">
        <f>SUMIF(２P!K3:K42,"※",２P!U3:X42)</f>
        <v>0</v>
      </c>
      <c r="P52" s="172"/>
      <c r="Q52" s="172"/>
      <c r="R52" s="173"/>
      <c r="S52" s="174">
        <v>0.08</v>
      </c>
      <c r="T52" s="175"/>
      <c r="U52" s="175"/>
      <c r="V52" s="175"/>
      <c r="W52" s="3"/>
    </row>
    <row r="53" spans="15:23" ht="19.5" customHeight="1">
      <c r="O53" s="171">
        <f>SUMIF(２P!K3:K42,"N",２P!U3:X42)</f>
        <v>0</v>
      </c>
      <c r="P53" s="172"/>
      <c r="Q53" s="172"/>
      <c r="R53" s="173"/>
      <c r="S53" s="176" t="s">
        <v>58</v>
      </c>
      <c r="T53" s="175"/>
      <c r="U53" s="175"/>
      <c r="V53" s="175"/>
      <c r="W53" s="3"/>
    </row>
    <row r="56" spans="1:4" ht="19.5" customHeight="1">
      <c r="A56" s="4" t="s">
        <v>70</v>
      </c>
      <c r="D56" s="4">
        <v>1</v>
      </c>
    </row>
    <row r="57" spans="1:4" ht="19.5" customHeight="1">
      <c r="A57" s="4" t="s">
        <v>68</v>
      </c>
      <c r="D57" s="4" t="s">
        <v>69</v>
      </c>
    </row>
    <row r="58" ht="19.5" customHeight="1">
      <c r="D58" s="1" t="s">
        <v>71</v>
      </c>
    </row>
    <row r="59" ht="19.5" customHeight="1">
      <c r="D59" s="4" t="s">
        <v>72</v>
      </c>
    </row>
  </sheetData>
  <sheetProtection/>
  <mergeCells count="135">
    <mergeCell ref="K1:Q2"/>
    <mergeCell ref="R6:Z6"/>
    <mergeCell ref="F7:H7"/>
    <mergeCell ref="J7:L7"/>
    <mergeCell ref="R7:Z7"/>
    <mergeCell ref="F8:L8"/>
    <mergeCell ref="R8:Z8"/>
    <mergeCell ref="R9:Z9"/>
    <mergeCell ref="R10:Z10"/>
    <mergeCell ref="R11:Z11"/>
    <mergeCell ref="C12:E12"/>
    <mergeCell ref="F12:L12"/>
    <mergeCell ref="R12:W12"/>
    <mergeCell ref="R13:U13"/>
    <mergeCell ref="W13:Z13"/>
    <mergeCell ref="R15:R17"/>
    <mergeCell ref="V15:V17"/>
    <mergeCell ref="A19:F19"/>
    <mergeCell ref="G19:L19"/>
    <mergeCell ref="M19:R19"/>
    <mergeCell ref="A20:F20"/>
    <mergeCell ref="G20:L20"/>
    <mergeCell ref="M20:R20"/>
    <mergeCell ref="C22:I22"/>
    <mergeCell ref="K22:M22"/>
    <mergeCell ref="O22:R22"/>
    <mergeCell ref="S22:V22"/>
    <mergeCell ref="W22:AA22"/>
    <mergeCell ref="C23:I23"/>
    <mergeCell ref="K23:M23"/>
    <mergeCell ref="O23:R23"/>
    <mergeCell ref="S23:V23"/>
    <mergeCell ref="W23:AA23"/>
    <mergeCell ref="C24:I24"/>
    <mergeCell ref="K24:M24"/>
    <mergeCell ref="O24:R24"/>
    <mergeCell ref="S24:V24"/>
    <mergeCell ref="W24:AA24"/>
    <mergeCell ref="C25:I25"/>
    <mergeCell ref="K25:M25"/>
    <mergeCell ref="O25:R25"/>
    <mergeCell ref="S25:V25"/>
    <mergeCell ref="W25:AA25"/>
    <mergeCell ref="C26:I26"/>
    <mergeCell ref="K26:M26"/>
    <mergeCell ref="O26:R26"/>
    <mergeCell ref="S26:V26"/>
    <mergeCell ref="W26:AA26"/>
    <mergeCell ref="C27:I27"/>
    <mergeCell ref="K27:M27"/>
    <mergeCell ref="O27:R27"/>
    <mergeCell ref="S27:V27"/>
    <mergeCell ref="W27:AA27"/>
    <mergeCell ref="C28:I28"/>
    <mergeCell ref="K28:M28"/>
    <mergeCell ref="O28:R28"/>
    <mergeCell ref="S28:V28"/>
    <mergeCell ref="W28:AA28"/>
    <mergeCell ref="C29:I29"/>
    <mergeCell ref="K29:M29"/>
    <mergeCell ref="O29:R29"/>
    <mergeCell ref="S29:V29"/>
    <mergeCell ref="W29:AA29"/>
    <mergeCell ref="C30:I30"/>
    <mergeCell ref="K30:M30"/>
    <mergeCell ref="O30:R30"/>
    <mergeCell ref="S30:V30"/>
    <mergeCell ref="W30:AA30"/>
    <mergeCell ref="C31:I31"/>
    <mergeCell ref="K31:M31"/>
    <mergeCell ref="O31:R31"/>
    <mergeCell ref="S31:V31"/>
    <mergeCell ref="W31:AA31"/>
    <mergeCell ref="C32:I32"/>
    <mergeCell ref="K32:M32"/>
    <mergeCell ref="O32:R32"/>
    <mergeCell ref="S32:V32"/>
    <mergeCell ref="W32:AA32"/>
    <mergeCell ref="C33:I33"/>
    <mergeCell ref="K33:M33"/>
    <mergeCell ref="O33:R33"/>
    <mergeCell ref="S33:V33"/>
    <mergeCell ref="W33:AA33"/>
    <mergeCell ref="C34:I34"/>
    <mergeCell ref="K34:M34"/>
    <mergeCell ref="O34:R34"/>
    <mergeCell ref="S34:V34"/>
    <mergeCell ref="W34:AA34"/>
    <mergeCell ref="C35:I35"/>
    <mergeCell ref="K35:M35"/>
    <mergeCell ref="O35:R35"/>
    <mergeCell ref="S35:V35"/>
    <mergeCell ref="W35:AA35"/>
    <mergeCell ref="C36:I36"/>
    <mergeCell ref="K36:M36"/>
    <mergeCell ref="O36:R36"/>
    <mergeCell ref="S36:V36"/>
    <mergeCell ref="W36:AA36"/>
    <mergeCell ref="C37:I37"/>
    <mergeCell ref="K37:M37"/>
    <mergeCell ref="O37:R37"/>
    <mergeCell ref="S37:V37"/>
    <mergeCell ref="W37:AA37"/>
    <mergeCell ref="C38:I38"/>
    <mergeCell ref="K38:M38"/>
    <mergeCell ref="O38:R38"/>
    <mergeCell ref="S38:V38"/>
    <mergeCell ref="W38:AA38"/>
    <mergeCell ref="K40:N40"/>
    <mergeCell ref="O40:R40"/>
    <mergeCell ref="S40:V40"/>
    <mergeCell ref="K41:N41"/>
    <mergeCell ref="O41:R41"/>
    <mergeCell ref="S41:V41"/>
    <mergeCell ref="K42:N42"/>
    <mergeCell ref="O42:R42"/>
    <mergeCell ref="S42:V42"/>
    <mergeCell ref="K43:N43"/>
    <mergeCell ref="O43:R43"/>
    <mergeCell ref="S43:V43"/>
    <mergeCell ref="K44:N44"/>
    <mergeCell ref="O44:R44"/>
    <mergeCell ref="S44:V44"/>
    <mergeCell ref="O47:R47"/>
    <mergeCell ref="S47:V47"/>
    <mergeCell ref="O48:R48"/>
    <mergeCell ref="S48:V48"/>
    <mergeCell ref="O49:R49"/>
    <mergeCell ref="S49:V49"/>
    <mergeCell ref="O51:R51"/>
    <mergeCell ref="S51:V51"/>
    <mergeCell ref="O52:R52"/>
    <mergeCell ref="S52:V52"/>
    <mergeCell ref="O53:R53"/>
    <mergeCell ref="S53:V53"/>
  </mergeCells>
  <dataValidations count="1">
    <dataValidation type="list" allowBlank="1" showInputMessage="1" showErrorMessage="1" sqref="J23:J38">
      <formula1>"※,　,N"</formula1>
    </dataValidation>
  </dataValidations>
  <printOptions/>
  <pageMargins left="0.9" right="0.5" top="0.51" bottom="0.27" header="0.26" footer="0.21"/>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N49"/>
  <sheetViews>
    <sheetView showGridLines="0" showZeros="0" zoomScalePageLayoutView="0" workbookViewId="0" topLeftCell="A1">
      <selection activeCell="E46" sqref="E46"/>
    </sheetView>
  </sheetViews>
  <sheetFormatPr defaultColWidth="3.125" defaultRowHeight="19.5" customHeight="1"/>
  <cols>
    <col min="1" max="10" width="3.125" style="1" customWidth="1"/>
    <col min="11" max="11" width="3.125" style="65" customWidth="1"/>
    <col min="12" max="16384" width="3.125" style="1" customWidth="1"/>
  </cols>
  <sheetData>
    <row r="1" spans="1:13" ht="19.5" customHeight="1" thickBot="1">
      <c r="A1" s="2"/>
      <c r="B1" s="61"/>
      <c r="L1" s="2"/>
      <c r="M1" s="2"/>
    </row>
    <row r="2" spans="1:40" ht="19.5" customHeight="1" thickBot="1">
      <c r="A2" s="62" t="s">
        <v>5</v>
      </c>
      <c r="B2" s="63" t="s">
        <v>6</v>
      </c>
      <c r="C2" s="274" t="s">
        <v>0</v>
      </c>
      <c r="D2" s="275"/>
      <c r="E2" s="275"/>
      <c r="F2" s="275"/>
      <c r="G2" s="275"/>
      <c r="H2" s="275"/>
      <c r="I2" s="275"/>
      <c r="J2" s="276"/>
      <c r="K2" s="67" t="s">
        <v>22</v>
      </c>
      <c r="L2" s="274" t="s">
        <v>1</v>
      </c>
      <c r="M2" s="275"/>
      <c r="N2" s="276"/>
      <c r="O2" s="274" t="s">
        <v>2</v>
      </c>
      <c r="P2" s="276"/>
      <c r="Q2" s="274" t="s">
        <v>3</v>
      </c>
      <c r="R2" s="275"/>
      <c r="S2" s="275"/>
      <c r="T2" s="276"/>
      <c r="U2" s="274" t="s">
        <v>4</v>
      </c>
      <c r="V2" s="275"/>
      <c r="W2" s="275"/>
      <c r="X2" s="276"/>
      <c r="Y2" s="274" t="s">
        <v>41</v>
      </c>
      <c r="Z2" s="275"/>
      <c r="AA2" s="275"/>
      <c r="AB2" s="275"/>
      <c r="AC2" s="275"/>
      <c r="AD2" s="277"/>
      <c r="AJ2" s="97"/>
      <c r="AK2" s="97"/>
      <c r="AL2" s="4"/>
      <c r="AM2" s="4"/>
      <c r="AN2" s="4"/>
    </row>
    <row r="3" spans="1:40" ht="19.5" customHeight="1">
      <c r="A3" s="143"/>
      <c r="B3" s="144"/>
      <c r="C3" s="269"/>
      <c r="D3" s="269"/>
      <c r="E3" s="269"/>
      <c r="F3" s="269"/>
      <c r="G3" s="269"/>
      <c r="H3" s="269"/>
      <c r="I3" s="269"/>
      <c r="J3" s="269"/>
      <c r="K3" s="159" t="s">
        <v>23</v>
      </c>
      <c r="L3" s="271"/>
      <c r="M3" s="271"/>
      <c r="N3" s="271"/>
      <c r="O3" s="272"/>
      <c r="P3" s="272"/>
      <c r="Q3" s="260"/>
      <c r="R3" s="260"/>
      <c r="S3" s="260"/>
      <c r="T3" s="260"/>
      <c r="U3" s="260">
        <f>ROUND(L3*Q3,0)</f>
        <v>0</v>
      </c>
      <c r="V3" s="260"/>
      <c r="W3" s="260"/>
      <c r="X3" s="260"/>
      <c r="Y3" s="269"/>
      <c r="Z3" s="269"/>
      <c r="AA3" s="269"/>
      <c r="AB3" s="269"/>
      <c r="AC3" s="269"/>
      <c r="AD3" s="273"/>
      <c r="AJ3" s="4"/>
      <c r="AK3" s="4"/>
      <c r="AL3" s="4"/>
      <c r="AM3" s="4"/>
      <c r="AN3" s="4"/>
    </row>
    <row r="4" spans="1:40" ht="19.5" customHeight="1">
      <c r="A4" s="148"/>
      <c r="B4" s="149"/>
      <c r="C4" s="269"/>
      <c r="D4" s="269"/>
      <c r="E4" s="269"/>
      <c r="F4" s="269"/>
      <c r="G4" s="269"/>
      <c r="H4" s="269"/>
      <c r="I4" s="269"/>
      <c r="J4" s="269"/>
      <c r="K4" s="159" t="s">
        <v>23</v>
      </c>
      <c r="L4" s="255"/>
      <c r="M4" s="255"/>
      <c r="N4" s="255"/>
      <c r="O4" s="270"/>
      <c r="P4" s="270"/>
      <c r="Q4" s="267"/>
      <c r="R4" s="267"/>
      <c r="S4" s="267"/>
      <c r="T4" s="267"/>
      <c r="U4" s="260">
        <f aca="true" t="shared" si="0" ref="U4:U42">ROUND(L4*Q4,0)</f>
        <v>0</v>
      </c>
      <c r="V4" s="260"/>
      <c r="W4" s="260"/>
      <c r="X4" s="260"/>
      <c r="Y4" s="254"/>
      <c r="Z4" s="254"/>
      <c r="AA4" s="254"/>
      <c r="AB4" s="254"/>
      <c r="AC4" s="254"/>
      <c r="AD4" s="261"/>
      <c r="AJ4" s="4"/>
      <c r="AK4" s="4"/>
      <c r="AL4" s="4"/>
      <c r="AM4" s="4"/>
      <c r="AN4" s="4"/>
    </row>
    <row r="5" spans="1:30" ht="19.5" customHeight="1">
      <c r="A5" s="148"/>
      <c r="B5" s="149"/>
      <c r="C5" s="254"/>
      <c r="D5" s="254"/>
      <c r="E5" s="254"/>
      <c r="F5" s="254"/>
      <c r="G5" s="254"/>
      <c r="H5" s="254"/>
      <c r="I5" s="254"/>
      <c r="J5" s="254"/>
      <c r="K5" s="160" t="s">
        <v>23</v>
      </c>
      <c r="L5" s="268"/>
      <c r="M5" s="268"/>
      <c r="N5" s="268"/>
      <c r="O5" s="256"/>
      <c r="P5" s="256"/>
      <c r="Q5" s="267"/>
      <c r="R5" s="267"/>
      <c r="S5" s="267"/>
      <c r="T5" s="267"/>
      <c r="U5" s="260">
        <f t="shared" si="0"/>
        <v>0</v>
      </c>
      <c r="V5" s="260"/>
      <c r="W5" s="260"/>
      <c r="X5" s="260"/>
      <c r="Y5" s="254"/>
      <c r="Z5" s="254"/>
      <c r="AA5" s="254"/>
      <c r="AB5" s="254"/>
      <c r="AC5" s="254"/>
      <c r="AD5" s="261"/>
    </row>
    <row r="6" spans="1:30" ht="19.5" customHeight="1">
      <c r="A6" s="148"/>
      <c r="B6" s="149"/>
      <c r="C6" s="254"/>
      <c r="D6" s="254"/>
      <c r="E6" s="254"/>
      <c r="F6" s="254"/>
      <c r="G6" s="254"/>
      <c r="H6" s="254"/>
      <c r="I6" s="254"/>
      <c r="J6" s="254"/>
      <c r="K6" s="160"/>
      <c r="L6" s="268"/>
      <c r="M6" s="268"/>
      <c r="N6" s="268"/>
      <c r="O6" s="256"/>
      <c r="P6" s="256"/>
      <c r="Q6" s="267"/>
      <c r="R6" s="267"/>
      <c r="S6" s="267"/>
      <c r="T6" s="267"/>
      <c r="U6" s="260">
        <f t="shared" si="0"/>
        <v>0</v>
      </c>
      <c r="V6" s="260"/>
      <c r="W6" s="260"/>
      <c r="X6" s="260"/>
      <c r="Y6" s="254"/>
      <c r="Z6" s="254"/>
      <c r="AA6" s="254"/>
      <c r="AB6" s="254"/>
      <c r="AC6" s="254"/>
      <c r="AD6" s="261"/>
    </row>
    <row r="7" spans="1:30" ht="19.5" customHeight="1">
      <c r="A7" s="148"/>
      <c r="B7" s="149"/>
      <c r="C7" s="254"/>
      <c r="D7" s="254"/>
      <c r="E7" s="254"/>
      <c r="F7" s="254"/>
      <c r="G7" s="254"/>
      <c r="H7" s="254"/>
      <c r="I7" s="254"/>
      <c r="J7" s="254"/>
      <c r="K7" s="160"/>
      <c r="L7" s="268"/>
      <c r="M7" s="268"/>
      <c r="N7" s="268"/>
      <c r="O7" s="256"/>
      <c r="P7" s="256"/>
      <c r="Q7" s="267"/>
      <c r="R7" s="267"/>
      <c r="S7" s="267"/>
      <c r="T7" s="267"/>
      <c r="U7" s="260">
        <f t="shared" si="0"/>
        <v>0</v>
      </c>
      <c r="V7" s="260"/>
      <c r="W7" s="260"/>
      <c r="X7" s="260"/>
      <c r="Y7" s="254"/>
      <c r="Z7" s="254"/>
      <c r="AA7" s="254"/>
      <c r="AB7" s="254"/>
      <c r="AC7" s="254"/>
      <c r="AD7" s="261"/>
    </row>
    <row r="8" spans="1:30" ht="19.5" customHeight="1">
      <c r="A8" s="148"/>
      <c r="B8" s="149"/>
      <c r="C8" s="254"/>
      <c r="D8" s="254"/>
      <c r="E8" s="254"/>
      <c r="F8" s="254"/>
      <c r="G8" s="254"/>
      <c r="H8" s="254"/>
      <c r="I8" s="254"/>
      <c r="J8" s="254"/>
      <c r="K8" s="160"/>
      <c r="L8" s="268"/>
      <c r="M8" s="268"/>
      <c r="N8" s="268"/>
      <c r="O8" s="256"/>
      <c r="P8" s="256"/>
      <c r="Q8" s="267"/>
      <c r="R8" s="267"/>
      <c r="S8" s="267"/>
      <c r="T8" s="267"/>
      <c r="U8" s="260">
        <f t="shared" si="0"/>
        <v>0</v>
      </c>
      <c r="V8" s="260"/>
      <c r="W8" s="260"/>
      <c r="X8" s="260"/>
      <c r="Y8" s="254"/>
      <c r="Z8" s="254"/>
      <c r="AA8" s="254"/>
      <c r="AB8" s="254"/>
      <c r="AC8" s="254"/>
      <c r="AD8" s="261"/>
    </row>
    <row r="9" spans="1:30" ht="19.5" customHeight="1">
      <c r="A9" s="148"/>
      <c r="B9" s="149"/>
      <c r="C9" s="254"/>
      <c r="D9" s="254"/>
      <c r="E9" s="254"/>
      <c r="F9" s="254"/>
      <c r="G9" s="254"/>
      <c r="H9" s="254"/>
      <c r="I9" s="254"/>
      <c r="J9" s="254"/>
      <c r="K9" s="160"/>
      <c r="L9" s="268"/>
      <c r="M9" s="268"/>
      <c r="N9" s="268"/>
      <c r="O9" s="256"/>
      <c r="P9" s="256"/>
      <c r="Q9" s="267"/>
      <c r="R9" s="267"/>
      <c r="S9" s="267"/>
      <c r="T9" s="267"/>
      <c r="U9" s="260">
        <f t="shared" si="0"/>
        <v>0</v>
      </c>
      <c r="V9" s="260"/>
      <c r="W9" s="260"/>
      <c r="X9" s="260"/>
      <c r="Y9" s="254"/>
      <c r="Z9" s="254"/>
      <c r="AA9" s="254"/>
      <c r="AB9" s="254"/>
      <c r="AC9" s="254"/>
      <c r="AD9" s="261"/>
    </row>
    <row r="10" spans="1:30" ht="19.5" customHeight="1">
      <c r="A10" s="148"/>
      <c r="B10" s="149"/>
      <c r="C10" s="254"/>
      <c r="D10" s="254"/>
      <c r="E10" s="254"/>
      <c r="F10" s="254"/>
      <c r="G10" s="254"/>
      <c r="H10" s="254"/>
      <c r="I10" s="254"/>
      <c r="J10" s="254"/>
      <c r="K10" s="160"/>
      <c r="L10" s="268"/>
      <c r="M10" s="268"/>
      <c r="N10" s="268"/>
      <c r="O10" s="256"/>
      <c r="P10" s="256"/>
      <c r="Q10" s="267"/>
      <c r="R10" s="267"/>
      <c r="S10" s="267"/>
      <c r="T10" s="267"/>
      <c r="U10" s="260">
        <f t="shared" si="0"/>
        <v>0</v>
      </c>
      <c r="V10" s="260"/>
      <c r="W10" s="260"/>
      <c r="X10" s="260"/>
      <c r="Y10" s="254"/>
      <c r="Z10" s="254"/>
      <c r="AA10" s="254"/>
      <c r="AB10" s="254"/>
      <c r="AC10" s="254"/>
      <c r="AD10" s="261"/>
    </row>
    <row r="11" spans="1:30" ht="19.5" customHeight="1">
      <c r="A11" s="148"/>
      <c r="B11" s="149"/>
      <c r="C11" s="254"/>
      <c r="D11" s="254"/>
      <c r="E11" s="254"/>
      <c r="F11" s="254"/>
      <c r="G11" s="254"/>
      <c r="H11" s="254"/>
      <c r="I11" s="254"/>
      <c r="J11" s="254"/>
      <c r="K11" s="160"/>
      <c r="L11" s="268"/>
      <c r="M11" s="268"/>
      <c r="N11" s="268"/>
      <c r="O11" s="256"/>
      <c r="P11" s="256"/>
      <c r="Q11" s="267"/>
      <c r="R11" s="267"/>
      <c r="S11" s="267"/>
      <c r="T11" s="267"/>
      <c r="U11" s="260">
        <f t="shared" si="0"/>
        <v>0</v>
      </c>
      <c r="V11" s="260"/>
      <c r="W11" s="260"/>
      <c r="X11" s="260"/>
      <c r="Y11" s="254"/>
      <c r="Z11" s="254"/>
      <c r="AA11" s="254"/>
      <c r="AB11" s="254"/>
      <c r="AC11" s="254"/>
      <c r="AD11" s="261"/>
    </row>
    <row r="12" spans="1:30" ht="19.5" customHeight="1">
      <c r="A12" s="148"/>
      <c r="B12" s="149"/>
      <c r="C12" s="254"/>
      <c r="D12" s="254"/>
      <c r="E12" s="254"/>
      <c r="F12" s="254"/>
      <c r="G12" s="254"/>
      <c r="H12" s="254"/>
      <c r="I12" s="254"/>
      <c r="J12" s="254"/>
      <c r="K12" s="160"/>
      <c r="L12" s="268"/>
      <c r="M12" s="268"/>
      <c r="N12" s="268"/>
      <c r="O12" s="256"/>
      <c r="P12" s="256"/>
      <c r="Q12" s="267"/>
      <c r="R12" s="267"/>
      <c r="S12" s="267"/>
      <c r="T12" s="267"/>
      <c r="U12" s="260">
        <f t="shared" si="0"/>
        <v>0</v>
      </c>
      <c r="V12" s="260"/>
      <c r="W12" s="260"/>
      <c r="X12" s="260"/>
      <c r="Y12" s="254"/>
      <c r="Z12" s="254"/>
      <c r="AA12" s="254"/>
      <c r="AB12" s="254"/>
      <c r="AC12" s="254"/>
      <c r="AD12" s="261"/>
    </row>
    <row r="13" spans="1:30" ht="19.5" customHeight="1">
      <c r="A13" s="148"/>
      <c r="B13" s="149"/>
      <c r="C13" s="254"/>
      <c r="D13" s="254"/>
      <c r="E13" s="254"/>
      <c r="F13" s="254"/>
      <c r="G13" s="254"/>
      <c r="H13" s="254"/>
      <c r="I13" s="254"/>
      <c r="J13" s="254"/>
      <c r="K13" s="160"/>
      <c r="L13" s="268"/>
      <c r="M13" s="268"/>
      <c r="N13" s="268"/>
      <c r="O13" s="256"/>
      <c r="P13" s="256"/>
      <c r="Q13" s="267"/>
      <c r="R13" s="267"/>
      <c r="S13" s="267"/>
      <c r="T13" s="267"/>
      <c r="U13" s="260">
        <f t="shared" si="0"/>
        <v>0</v>
      </c>
      <c r="V13" s="260"/>
      <c r="W13" s="260"/>
      <c r="X13" s="260"/>
      <c r="Y13" s="254"/>
      <c r="Z13" s="254"/>
      <c r="AA13" s="254"/>
      <c r="AB13" s="254"/>
      <c r="AC13" s="254"/>
      <c r="AD13" s="261"/>
    </row>
    <row r="14" spans="1:30" ht="19.5" customHeight="1">
      <c r="A14" s="148"/>
      <c r="B14" s="149"/>
      <c r="C14" s="254"/>
      <c r="D14" s="254"/>
      <c r="E14" s="254"/>
      <c r="F14" s="254"/>
      <c r="G14" s="254"/>
      <c r="H14" s="254"/>
      <c r="I14" s="254"/>
      <c r="J14" s="254"/>
      <c r="K14" s="160"/>
      <c r="L14" s="268"/>
      <c r="M14" s="268"/>
      <c r="N14" s="268"/>
      <c r="O14" s="256"/>
      <c r="P14" s="256"/>
      <c r="Q14" s="267"/>
      <c r="R14" s="267"/>
      <c r="S14" s="267"/>
      <c r="T14" s="267"/>
      <c r="U14" s="260">
        <f t="shared" si="0"/>
        <v>0</v>
      </c>
      <c r="V14" s="260"/>
      <c r="W14" s="260"/>
      <c r="X14" s="260"/>
      <c r="Y14" s="254"/>
      <c r="Z14" s="254"/>
      <c r="AA14" s="254"/>
      <c r="AB14" s="254"/>
      <c r="AC14" s="254"/>
      <c r="AD14" s="261"/>
    </row>
    <row r="15" spans="1:30" ht="19.5" customHeight="1">
      <c r="A15" s="148"/>
      <c r="B15" s="149"/>
      <c r="C15" s="254"/>
      <c r="D15" s="254"/>
      <c r="E15" s="254"/>
      <c r="F15" s="254"/>
      <c r="G15" s="254"/>
      <c r="H15" s="254"/>
      <c r="I15" s="254"/>
      <c r="J15" s="254"/>
      <c r="K15" s="160"/>
      <c r="L15" s="268"/>
      <c r="M15" s="268"/>
      <c r="N15" s="268"/>
      <c r="O15" s="256"/>
      <c r="P15" s="256"/>
      <c r="Q15" s="267"/>
      <c r="R15" s="267"/>
      <c r="S15" s="267"/>
      <c r="T15" s="267"/>
      <c r="U15" s="260">
        <f t="shared" si="0"/>
        <v>0</v>
      </c>
      <c r="V15" s="260"/>
      <c r="W15" s="260"/>
      <c r="X15" s="260"/>
      <c r="Y15" s="254"/>
      <c r="Z15" s="254"/>
      <c r="AA15" s="254"/>
      <c r="AB15" s="254"/>
      <c r="AC15" s="254"/>
      <c r="AD15" s="261"/>
    </row>
    <row r="16" spans="1:30" ht="19.5" customHeight="1">
      <c r="A16" s="148"/>
      <c r="B16" s="149"/>
      <c r="C16" s="254"/>
      <c r="D16" s="254"/>
      <c r="E16" s="254"/>
      <c r="F16" s="254"/>
      <c r="G16" s="254"/>
      <c r="H16" s="254"/>
      <c r="I16" s="254"/>
      <c r="J16" s="254"/>
      <c r="K16" s="160"/>
      <c r="L16" s="268"/>
      <c r="M16" s="268"/>
      <c r="N16" s="268"/>
      <c r="O16" s="256"/>
      <c r="P16" s="256"/>
      <c r="Q16" s="267"/>
      <c r="R16" s="267"/>
      <c r="S16" s="267"/>
      <c r="T16" s="267"/>
      <c r="U16" s="260">
        <f t="shared" si="0"/>
        <v>0</v>
      </c>
      <c r="V16" s="260"/>
      <c r="W16" s="260"/>
      <c r="X16" s="260"/>
      <c r="Y16" s="254"/>
      <c r="Z16" s="254"/>
      <c r="AA16" s="254"/>
      <c r="AB16" s="254"/>
      <c r="AC16" s="254"/>
      <c r="AD16" s="261"/>
    </row>
    <row r="17" spans="1:30" ht="19.5" customHeight="1">
      <c r="A17" s="148"/>
      <c r="B17" s="149"/>
      <c r="C17" s="254"/>
      <c r="D17" s="254"/>
      <c r="E17" s="254"/>
      <c r="F17" s="254"/>
      <c r="G17" s="254"/>
      <c r="H17" s="254"/>
      <c r="I17" s="254"/>
      <c r="J17" s="254"/>
      <c r="K17" s="160"/>
      <c r="L17" s="255"/>
      <c r="M17" s="255"/>
      <c r="N17" s="255"/>
      <c r="O17" s="256"/>
      <c r="P17" s="256"/>
      <c r="Q17" s="267"/>
      <c r="R17" s="267"/>
      <c r="S17" s="267"/>
      <c r="T17" s="267"/>
      <c r="U17" s="260">
        <f t="shared" si="0"/>
        <v>0</v>
      </c>
      <c r="V17" s="260"/>
      <c r="W17" s="260"/>
      <c r="X17" s="260"/>
      <c r="Y17" s="254"/>
      <c r="Z17" s="254"/>
      <c r="AA17" s="254"/>
      <c r="AB17" s="254"/>
      <c r="AC17" s="254"/>
      <c r="AD17" s="261"/>
    </row>
    <row r="18" spans="1:30" ht="19.5" customHeight="1">
      <c r="A18" s="148"/>
      <c r="B18" s="149"/>
      <c r="C18" s="254"/>
      <c r="D18" s="254"/>
      <c r="E18" s="254"/>
      <c r="F18" s="254"/>
      <c r="G18" s="254"/>
      <c r="H18" s="254"/>
      <c r="I18" s="254"/>
      <c r="J18" s="254"/>
      <c r="K18" s="160"/>
      <c r="L18" s="255"/>
      <c r="M18" s="255"/>
      <c r="N18" s="255"/>
      <c r="O18" s="256"/>
      <c r="P18" s="256"/>
      <c r="Q18" s="267"/>
      <c r="R18" s="267"/>
      <c r="S18" s="267"/>
      <c r="T18" s="267"/>
      <c r="U18" s="260">
        <f t="shared" si="0"/>
        <v>0</v>
      </c>
      <c r="V18" s="260"/>
      <c r="W18" s="260"/>
      <c r="X18" s="260"/>
      <c r="Y18" s="254"/>
      <c r="Z18" s="254"/>
      <c r="AA18" s="254"/>
      <c r="AB18" s="254"/>
      <c r="AC18" s="254"/>
      <c r="AD18" s="261"/>
    </row>
    <row r="19" spans="1:30" ht="19.5" customHeight="1">
      <c r="A19" s="148"/>
      <c r="B19" s="149"/>
      <c r="C19" s="254"/>
      <c r="D19" s="254"/>
      <c r="E19" s="254"/>
      <c r="F19" s="254"/>
      <c r="G19" s="254"/>
      <c r="H19" s="254"/>
      <c r="I19" s="254"/>
      <c r="J19" s="254"/>
      <c r="K19" s="160"/>
      <c r="L19" s="255"/>
      <c r="M19" s="255"/>
      <c r="N19" s="255"/>
      <c r="O19" s="256"/>
      <c r="P19" s="256"/>
      <c r="Q19" s="267"/>
      <c r="R19" s="267"/>
      <c r="S19" s="267"/>
      <c r="T19" s="267"/>
      <c r="U19" s="260">
        <f t="shared" si="0"/>
        <v>0</v>
      </c>
      <c r="V19" s="260"/>
      <c r="W19" s="260"/>
      <c r="X19" s="260"/>
      <c r="Y19" s="254"/>
      <c r="Z19" s="254"/>
      <c r="AA19" s="254"/>
      <c r="AB19" s="254"/>
      <c r="AC19" s="254"/>
      <c r="AD19" s="261"/>
    </row>
    <row r="20" spans="1:30" ht="19.5" customHeight="1">
      <c r="A20" s="148"/>
      <c r="B20" s="149"/>
      <c r="C20" s="254"/>
      <c r="D20" s="254"/>
      <c r="E20" s="254"/>
      <c r="F20" s="254"/>
      <c r="G20" s="254"/>
      <c r="H20" s="254"/>
      <c r="I20" s="254"/>
      <c r="J20" s="254"/>
      <c r="K20" s="160"/>
      <c r="L20" s="255"/>
      <c r="M20" s="255"/>
      <c r="N20" s="255"/>
      <c r="O20" s="256"/>
      <c r="P20" s="256"/>
      <c r="Q20" s="267"/>
      <c r="R20" s="267"/>
      <c r="S20" s="267"/>
      <c r="T20" s="267"/>
      <c r="U20" s="260">
        <f t="shared" si="0"/>
        <v>0</v>
      </c>
      <c r="V20" s="260"/>
      <c r="W20" s="260"/>
      <c r="X20" s="260"/>
      <c r="Y20" s="254"/>
      <c r="Z20" s="254"/>
      <c r="AA20" s="254"/>
      <c r="AB20" s="254"/>
      <c r="AC20" s="254"/>
      <c r="AD20" s="261"/>
    </row>
    <row r="21" spans="1:30" ht="19.5" customHeight="1">
      <c r="A21" s="148"/>
      <c r="B21" s="149"/>
      <c r="C21" s="254"/>
      <c r="D21" s="254"/>
      <c r="E21" s="254"/>
      <c r="F21" s="254"/>
      <c r="G21" s="254"/>
      <c r="H21" s="254"/>
      <c r="I21" s="254"/>
      <c r="J21" s="254"/>
      <c r="K21" s="160"/>
      <c r="L21" s="255"/>
      <c r="M21" s="255"/>
      <c r="N21" s="255"/>
      <c r="O21" s="256"/>
      <c r="P21" s="256"/>
      <c r="Q21" s="267"/>
      <c r="R21" s="267"/>
      <c r="S21" s="267"/>
      <c r="T21" s="267"/>
      <c r="U21" s="260">
        <f t="shared" si="0"/>
        <v>0</v>
      </c>
      <c r="V21" s="260"/>
      <c r="W21" s="260"/>
      <c r="X21" s="260"/>
      <c r="Y21" s="254"/>
      <c r="Z21" s="254"/>
      <c r="AA21" s="254"/>
      <c r="AB21" s="254"/>
      <c r="AC21" s="254"/>
      <c r="AD21" s="261"/>
    </row>
    <row r="22" spans="1:30" ht="19.5" customHeight="1">
      <c r="A22" s="148"/>
      <c r="B22" s="149"/>
      <c r="C22" s="254"/>
      <c r="D22" s="254"/>
      <c r="E22" s="254"/>
      <c r="F22" s="254"/>
      <c r="G22" s="254"/>
      <c r="H22" s="254"/>
      <c r="I22" s="254"/>
      <c r="J22" s="254"/>
      <c r="K22" s="160"/>
      <c r="L22" s="255"/>
      <c r="M22" s="255"/>
      <c r="N22" s="255"/>
      <c r="O22" s="256"/>
      <c r="P22" s="256"/>
      <c r="Q22" s="267"/>
      <c r="R22" s="267"/>
      <c r="S22" s="267"/>
      <c r="T22" s="267"/>
      <c r="U22" s="260">
        <f t="shared" si="0"/>
        <v>0</v>
      </c>
      <c r="V22" s="260"/>
      <c r="W22" s="260"/>
      <c r="X22" s="260"/>
      <c r="Y22" s="254"/>
      <c r="Z22" s="254"/>
      <c r="AA22" s="254"/>
      <c r="AB22" s="254"/>
      <c r="AC22" s="254"/>
      <c r="AD22" s="261"/>
    </row>
    <row r="23" spans="1:30" ht="19.5" customHeight="1">
      <c r="A23" s="148"/>
      <c r="B23" s="149"/>
      <c r="C23" s="254"/>
      <c r="D23" s="254"/>
      <c r="E23" s="254"/>
      <c r="F23" s="254"/>
      <c r="G23" s="254"/>
      <c r="H23" s="254"/>
      <c r="I23" s="254"/>
      <c r="J23" s="254"/>
      <c r="K23" s="160"/>
      <c r="L23" s="255"/>
      <c r="M23" s="255"/>
      <c r="N23" s="255"/>
      <c r="O23" s="256"/>
      <c r="P23" s="256"/>
      <c r="Q23" s="267"/>
      <c r="R23" s="267"/>
      <c r="S23" s="267"/>
      <c r="T23" s="267"/>
      <c r="U23" s="260">
        <f t="shared" si="0"/>
        <v>0</v>
      </c>
      <c r="V23" s="260"/>
      <c r="W23" s="260"/>
      <c r="X23" s="260"/>
      <c r="Y23" s="254"/>
      <c r="Z23" s="254"/>
      <c r="AA23" s="254"/>
      <c r="AB23" s="254"/>
      <c r="AC23" s="254"/>
      <c r="AD23" s="261"/>
    </row>
    <row r="24" spans="1:30" ht="19.5" customHeight="1">
      <c r="A24" s="148"/>
      <c r="B24" s="149"/>
      <c r="C24" s="254"/>
      <c r="D24" s="254"/>
      <c r="E24" s="254"/>
      <c r="F24" s="254"/>
      <c r="G24" s="254"/>
      <c r="H24" s="254"/>
      <c r="I24" s="254"/>
      <c r="J24" s="254"/>
      <c r="K24" s="160"/>
      <c r="L24" s="255"/>
      <c r="M24" s="255"/>
      <c r="N24" s="255"/>
      <c r="O24" s="256"/>
      <c r="P24" s="256"/>
      <c r="Q24" s="267"/>
      <c r="R24" s="267"/>
      <c r="S24" s="267"/>
      <c r="T24" s="267"/>
      <c r="U24" s="260">
        <f t="shared" si="0"/>
        <v>0</v>
      </c>
      <c r="V24" s="260"/>
      <c r="W24" s="260"/>
      <c r="X24" s="260"/>
      <c r="Y24" s="254"/>
      <c r="Z24" s="254"/>
      <c r="AA24" s="254"/>
      <c r="AB24" s="254"/>
      <c r="AC24" s="254"/>
      <c r="AD24" s="261"/>
    </row>
    <row r="25" spans="1:30" ht="19.5" customHeight="1">
      <c r="A25" s="148"/>
      <c r="B25" s="149"/>
      <c r="C25" s="254"/>
      <c r="D25" s="254"/>
      <c r="E25" s="254"/>
      <c r="F25" s="254"/>
      <c r="G25" s="254"/>
      <c r="H25" s="254"/>
      <c r="I25" s="254"/>
      <c r="J25" s="254"/>
      <c r="K25" s="160"/>
      <c r="L25" s="255"/>
      <c r="M25" s="255"/>
      <c r="N25" s="255"/>
      <c r="O25" s="256"/>
      <c r="P25" s="256"/>
      <c r="Q25" s="267"/>
      <c r="R25" s="267"/>
      <c r="S25" s="267"/>
      <c r="T25" s="267"/>
      <c r="U25" s="260">
        <f t="shared" si="0"/>
        <v>0</v>
      </c>
      <c r="V25" s="260"/>
      <c r="W25" s="260"/>
      <c r="X25" s="260"/>
      <c r="Y25" s="254"/>
      <c r="Z25" s="254"/>
      <c r="AA25" s="254"/>
      <c r="AB25" s="254"/>
      <c r="AC25" s="254"/>
      <c r="AD25" s="261"/>
    </row>
    <row r="26" spans="1:30" ht="19.5" customHeight="1">
      <c r="A26" s="148"/>
      <c r="B26" s="149"/>
      <c r="C26" s="254"/>
      <c r="D26" s="254"/>
      <c r="E26" s="254"/>
      <c r="F26" s="254"/>
      <c r="G26" s="254"/>
      <c r="H26" s="254"/>
      <c r="I26" s="254"/>
      <c r="J26" s="254"/>
      <c r="K26" s="160"/>
      <c r="L26" s="255"/>
      <c r="M26" s="255"/>
      <c r="N26" s="255"/>
      <c r="O26" s="256"/>
      <c r="P26" s="256"/>
      <c r="Q26" s="267"/>
      <c r="R26" s="267"/>
      <c r="S26" s="267"/>
      <c r="T26" s="267"/>
      <c r="U26" s="260">
        <f t="shared" si="0"/>
        <v>0</v>
      </c>
      <c r="V26" s="260"/>
      <c r="W26" s="260"/>
      <c r="X26" s="260"/>
      <c r="Y26" s="254"/>
      <c r="Z26" s="254"/>
      <c r="AA26" s="254"/>
      <c r="AB26" s="254"/>
      <c r="AC26" s="254"/>
      <c r="AD26" s="261"/>
    </row>
    <row r="27" spans="1:30" ht="19.5" customHeight="1">
      <c r="A27" s="161"/>
      <c r="B27" s="149"/>
      <c r="C27" s="248"/>
      <c r="D27" s="248"/>
      <c r="E27" s="248"/>
      <c r="F27" s="248"/>
      <c r="G27" s="248"/>
      <c r="H27" s="248"/>
      <c r="I27" s="248"/>
      <c r="J27" s="248"/>
      <c r="K27" s="160"/>
      <c r="L27" s="262"/>
      <c r="M27" s="263"/>
      <c r="N27" s="264"/>
      <c r="O27" s="265"/>
      <c r="P27" s="265"/>
      <c r="Q27" s="257"/>
      <c r="R27" s="258"/>
      <c r="S27" s="258"/>
      <c r="T27" s="259"/>
      <c r="U27" s="260">
        <f t="shared" si="0"/>
        <v>0</v>
      </c>
      <c r="V27" s="260"/>
      <c r="W27" s="260"/>
      <c r="X27" s="260"/>
      <c r="Y27" s="248"/>
      <c r="Z27" s="248"/>
      <c r="AA27" s="248"/>
      <c r="AB27" s="248"/>
      <c r="AC27" s="248"/>
      <c r="AD27" s="266"/>
    </row>
    <row r="28" spans="1:30" ht="19.5" customHeight="1">
      <c r="A28" s="161"/>
      <c r="B28" s="149"/>
      <c r="C28" s="162"/>
      <c r="D28" s="162"/>
      <c r="E28" s="162"/>
      <c r="F28" s="162"/>
      <c r="G28" s="162"/>
      <c r="H28" s="162"/>
      <c r="I28" s="162"/>
      <c r="J28" s="162"/>
      <c r="K28" s="160"/>
      <c r="L28" s="163"/>
      <c r="M28" s="164"/>
      <c r="N28" s="165"/>
      <c r="O28" s="166"/>
      <c r="P28" s="166"/>
      <c r="Q28" s="257"/>
      <c r="R28" s="258"/>
      <c r="S28" s="258"/>
      <c r="T28" s="259"/>
      <c r="U28" s="260">
        <f t="shared" si="0"/>
        <v>0</v>
      </c>
      <c r="V28" s="260"/>
      <c r="W28" s="260"/>
      <c r="X28" s="260"/>
      <c r="Y28" s="162"/>
      <c r="Z28" s="162"/>
      <c r="AA28" s="162"/>
      <c r="AB28" s="162"/>
      <c r="AC28" s="162"/>
      <c r="AD28" s="167"/>
    </row>
    <row r="29" spans="1:30" ht="19.5" customHeight="1">
      <c r="A29" s="161"/>
      <c r="B29" s="149"/>
      <c r="C29" s="162"/>
      <c r="D29" s="162"/>
      <c r="E29" s="162"/>
      <c r="F29" s="162"/>
      <c r="G29" s="162"/>
      <c r="H29" s="162"/>
      <c r="I29" s="162"/>
      <c r="J29" s="162"/>
      <c r="K29" s="160"/>
      <c r="L29" s="163"/>
      <c r="M29" s="164"/>
      <c r="N29" s="165"/>
      <c r="O29" s="166"/>
      <c r="P29" s="166"/>
      <c r="Q29" s="257"/>
      <c r="R29" s="258"/>
      <c r="S29" s="258"/>
      <c r="T29" s="259"/>
      <c r="U29" s="260">
        <f t="shared" si="0"/>
        <v>0</v>
      </c>
      <c r="V29" s="260"/>
      <c r="W29" s="260"/>
      <c r="X29" s="260"/>
      <c r="Y29" s="162"/>
      <c r="Z29" s="162"/>
      <c r="AA29" s="162"/>
      <c r="AB29" s="162"/>
      <c r="AC29" s="162"/>
      <c r="AD29" s="167"/>
    </row>
    <row r="30" spans="1:30" ht="19.5" customHeight="1">
      <c r="A30" s="161"/>
      <c r="B30" s="149"/>
      <c r="C30" s="162"/>
      <c r="D30" s="162"/>
      <c r="E30" s="162"/>
      <c r="F30" s="162"/>
      <c r="G30" s="162"/>
      <c r="H30" s="162"/>
      <c r="I30" s="162"/>
      <c r="J30" s="162"/>
      <c r="K30" s="160"/>
      <c r="L30" s="163"/>
      <c r="M30" s="164"/>
      <c r="N30" s="165"/>
      <c r="O30" s="166"/>
      <c r="P30" s="166"/>
      <c r="Q30" s="257"/>
      <c r="R30" s="258"/>
      <c r="S30" s="258"/>
      <c r="T30" s="259"/>
      <c r="U30" s="260">
        <f t="shared" si="0"/>
        <v>0</v>
      </c>
      <c r="V30" s="260"/>
      <c r="W30" s="260"/>
      <c r="X30" s="260"/>
      <c r="Y30" s="162"/>
      <c r="Z30" s="162"/>
      <c r="AA30" s="162"/>
      <c r="AB30" s="162"/>
      <c r="AC30" s="162"/>
      <c r="AD30" s="167"/>
    </row>
    <row r="31" spans="1:30" ht="19.5" customHeight="1">
      <c r="A31" s="148"/>
      <c r="B31" s="149"/>
      <c r="C31" s="254"/>
      <c r="D31" s="254"/>
      <c r="E31" s="254"/>
      <c r="F31" s="254"/>
      <c r="G31" s="254"/>
      <c r="H31" s="254"/>
      <c r="I31" s="254"/>
      <c r="J31" s="254"/>
      <c r="K31" s="160"/>
      <c r="L31" s="255"/>
      <c r="M31" s="255"/>
      <c r="N31" s="255"/>
      <c r="O31" s="256"/>
      <c r="P31" s="256"/>
      <c r="Q31" s="257"/>
      <c r="R31" s="258"/>
      <c r="S31" s="258"/>
      <c r="T31" s="259"/>
      <c r="U31" s="260">
        <f t="shared" si="0"/>
        <v>0</v>
      </c>
      <c r="V31" s="260"/>
      <c r="W31" s="260"/>
      <c r="X31" s="260"/>
      <c r="Y31" s="254"/>
      <c r="Z31" s="254"/>
      <c r="AA31" s="254"/>
      <c r="AB31" s="254"/>
      <c r="AC31" s="254"/>
      <c r="AD31" s="261"/>
    </row>
    <row r="32" spans="1:30" ht="19.5" customHeight="1">
      <c r="A32" s="161"/>
      <c r="B32" s="149"/>
      <c r="C32" s="248"/>
      <c r="D32" s="248"/>
      <c r="E32" s="248"/>
      <c r="F32" s="248"/>
      <c r="G32" s="248"/>
      <c r="H32" s="248"/>
      <c r="I32" s="248"/>
      <c r="J32" s="248"/>
      <c r="K32" s="160"/>
      <c r="L32" s="262"/>
      <c r="M32" s="263"/>
      <c r="N32" s="264"/>
      <c r="O32" s="265"/>
      <c r="P32" s="265"/>
      <c r="Q32" s="257"/>
      <c r="R32" s="258"/>
      <c r="S32" s="258"/>
      <c r="T32" s="259"/>
      <c r="U32" s="260">
        <f t="shared" si="0"/>
        <v>0</v>
      </c>
      <c r="V32" s="260"/>
      <c r="W32" s="260"/>
      <c r="X32" s="260"/>
      <c r="Y32" s="248"/>
      <c r="Z32" s="248"/>
      <c r="AA32" s="248"/>
      <c r="AB32" s="248"/>
      <c r="AC32" s="248"/>
      <c r="AD32" s="266"/>
    </row>
    <row r="33" spans="1:30" ht="19.5" customHeight="1">
      <c r="A33" s="161"/>
      <c r="B33" s="149"/>
      <c r="C33" s="162"/>
      <c r="D33" s="162"/>
      <c r="E33" s="162"/>
      <c r="F33" s="162"/>
      <c r="G33" s="162"/>
      <c r="H33" s="162"/>
      <c r="I33" s="162"/>
      <c r="J33" s="162"/>
      <c r="K33" s="160"/>
      <c r="L33" s="163"/>
      <c r="M33" s="164"/>
      <c r="N33" s="165"/>
      <c r="O33" s="166"/>
      <c r="P33" s="166"/>
      <c r="Q33" s="257"/>
      <c r="R33" s="258"/>
      <c r="S33" s="258"/>
      <c r="T33" s="259"/>
      <c r="U33" s="260">
        <f t="shared" si="0"/>
        <v>0</v>
      </c>
      <c r="V33" s="260"/>
      <c r="W33" s="260"/>
      <c r="X33" s="260"/>
      <c r="Y33" s="162"/>
      <c r="Z33" s="162"/>
      <c r="AA33" s="162"/>
      <c r="AB33" s="162"/>
      <c r="AC33" s="162"/>
      <c r="AD33" s="167"/>
    </row>
    <row r="34" spans="1:30" ht="19.5" customHeight="1">
      <c r="A34" s="161"/>
      <c r="B34" s="149"/>
      <c r="C34" s="162"/>
      <c r="D34" s="162"/>
      <c r="E34" s="162"/>
      <c r="F34" s="162"/>
      <c r="G34" s="162"/>
      <c r="H34" s="162"/>
      <c r="I34" s="162"/>
      <c r="J34" s="162"/>
      <c r="K34" s="160"/>
      <c r="L34" s="163"/>
      <c r="M34" s="164"/>
      <c r="N34" s="165"/>
      <c r="O34" s="166"/>
      <c r="P34" s="166"/>
      <c r="Q34" s="257"/>
      <c r="R34" s="258"/>
      <c r="S34" s="258"/>
      <c r="T34" s="259"/>
      <c r="U34" s="260">
        <f t="shared" si="0"/>
        <v>0</v>
      </c>
      <c r="V34" s="260"/>
      <c r="W34" s="260"/>
      <c r="X34" s="260"/>
      <c r="Y34" s="162"/>
      <c r="Z34" s="162"/>
      <c r="AA34" s="162"/>
      <c r="AB34" s="162"/>
      <c r="AC34" s="162"/>
      <c r="AD34" s="167"/>
    </row>
    <row r="35" spans="1:30" ht="19.5" customHeight="1">
      <c r="A35" s="161"/>
      <c r="B35" s="149"/>
      <c r="C35" s="162"/>
      <c r="D35" s="162"/>
      <c r="E35" s="162"/>
      <c r="F35" s="162"/>
      <c r="G35" s="162"/>
      <c r="H35" s="162"/>
      <c r="I35" s="162"/>
      <c r="J35" s="162"/>
      <c r="K35" s="160"/>
      <c r="L35" s="163"/>
      <c r="M35" s="164"/>
      <c r="N35" s="165"/>
      <c r="O35" s="166"/>
      <c r="P35" s="166"/>
      <c r="Q35" s="257"/>
      <c r="R35" s="258"/>
      <c r="S35" s="258"/>
      <c r="T35" s="259"/>
      <c r="U35" s="260">
        <f t="shared" si="0"/>
        <v>0</v>
      </c>
      <c r="V35" s="260"/>
      <c r="W35" s="260"/>
      <c r="X35" s="260"/>
      <c r="Y35" s="162"/>
      <c r="Z35" s="162"/>
      <c r="AA35" s="162"/>
      <c r="AB35" s="162"/>
      <c r="AC35" s="162"/>
      <c r="AD35" s="167"/>
    </row>
    <row r="36" spans="1:30" ht="19.5" customHeight="1">
      <c r="A36" s="161"/>
      <c r="B36" s="149"/>
      <c r="C36" s="162"/>
      <c r="D36" s="162"/>
      <c r="E36" s="162"/>
      <c r="F36" s="162"/>
      <c r="G36" s="162"/>
      <c r="H36" s="162"/>
      <c r="I36" s="162"/>
      <c r="J36" s="162"/>
      <c r="K36" s="160"/>
      <c r="L36" s="163"/>
      <c r="M36" s="164"/>
      <c r="N36" s="165"/>
      <c r="O36" s="166"/>
      <c r="P36" s="166"/>
      <c r="Q36" s="257"/>
      <c r="R36" s="258"/>
      <c r="S36" s="258"/>
      <c r="T36" s="259"/>
      <c r="U36" s="260">
        <f t="shared" si="0"/>
        <v>0</v>
      </c>
      <c r="V36" s="260"/>
      <c r="W36" s="260"/>
      <c r="X36" s="260"/>
      <c r="Y36" s="162"/>
      <c r="Z36" s="162"/>
      <c r="AA36" s="162"/>
      <c r="AB36" s="162"/>
      <c r="AC36" s="162"/>
      <c r="AD36" s="167"/>
    </row>
    <row r="37" spans="1:30" ht="19.5" customHeight="1">
      <c r="A37" s="161"/>
      <c r="B37" s="149"/>
      <c r="C37" s="162"/>
      <c r="D37" s="162"/>
      <c r="E37" s="162"/>
      <c r="F37" s="162"/>
      <c r="G37" s="162"/>
      <c r="H37" s="162"/>
      <c r="I37" s="162"/>
      <c r="J37" s="162"/>
      <c r="K37" s="160"/>
      <c r="L37" s="163"/>
      <c r="M37" s="164"/>
      <c r="N37" s="165"/>
      <c r="O37" s="166"/>
      <c r="P37" s="166"/>
      <c r="Q37" s="257"/>
      <c r="R37" s="258"/>
      <c r="S37" s="258"/>
      <c r="T37" s="259"/>
      <c r="U37" s="260">
        <f t="shared" si="0"/>
        <v>0</v>
      </c>
      <c r="V37" s="260"/>
      <c r="W37" s="260"/>
      <c r="X37" s="260"/>
      <c r="Y37" s="162"/>
      <c r="Z37" s="162"/>
      <c r="AA37" s="162"/>
      <c r="AB37" s="162"/>
      <c r="AC37" s="162"/>
      <c r="AD37" s="167"/>
    </row>
    <row r="38" spans="1:30" ht="19.5" customHeight="1">
      <c r="A38" s="148"/>
      <c r="B38" s="149"/>
      <c r="C38" s="254"/>
      <c r="D38" s="254"/>
      <c r="E38" s="254"/>
      <c r="F38" s="254"/>
      <c r="G38" s="254"/>
      <c r="H38" s="254"/>
      <c r="I38" s="254"/>
      <c r="J38" s="254"/>
      <c r="K38" s="160"/>
      <c r="L38" s="255"/>
      <c r="M38" s="255"/>
      <c r="N38" s="255"/>
      <c r="O38" s="256"/>
      <c r="P38" s="256"/>
      <c r="Q38" s="257"/>
      <c r="R38" s="258"/>
      <c r="S38" s="258"/>
      <c r="T38" s="259"/>
      <c r="U38" s="260">
        <f t="shared" si="0"/>
        <v>0</v>
      </c>
      <c r="V38" s="260"/>
      <c r="W38" s="260"/>
      <c r="X38" s="260"/>
      <c r="Y38" s="254"/>
      <c r="Z38" s="254"/>
      <c r="AA38" s="254"/>
      <c r="AB38" s="254"/>
      <c r="AC38" s="254"/>
      <c r="AD38" s="261"/>
    </row>
    <row r="39" spans="1:30" ht="19.5" customHeight="1">
      <c r="A39" s="148"/>
      <c r="B39" s="149"/>
      <c r="C39" s="254"/>
      <c r="D39" s="254"/>
      <c r="E39" s="254"/>
      <c r="F39" s="254"/>
      <c r="G39" s="254"/>
      <c r="H39" s="254"/>
      <c r="I39" s="254"/>
      <c r="J39" s="254"/>
      <c r="K39" s="160"/>
      <c r="L39" s="255"/>
      <c r="M39" s="255"/>
      <c r="N39" s="255"/>
      <c r="O39" s="256"/>
      <c r="P39" s="256"/>
      <c r="Q39" s="257"/>
      <c r="R39" s="258"/>
      <c r="S39" s="258"/>
      <c r="T39" s="259"/>
      <c r="U39" s="260">
        <f t="shared" si="0"/>
        <v>0</v>
      </c>
      <c r="V39" s="260"/>
      <c r="W39" s="260"/>
      <c r="X39" s="260"/>
      <c r="Y39" s="254"/>
      <c r="Z39" s="254"/>
      <c r="AA39" s="254"/>
      <c r="AB39" s="254"/>
      <c r="AC39" s="254"/>
      <c r="AD39" s="261"/>
    </row>
    <row r="40" spans="1:30" ht="19.5" customHeight="1">
      <c r="A40" s="148"/>
      <c r="B40" s="149"/>
      <c r="C40" s="254"/>
      <c r="D40" s="254"/>
      <c r="E40" s="254"/>
      <c r="F40" s="254"/>
      <c r="G40" s="254"/>
      <c r="H40" s="254"/>
      <c r="I40" s="254"/>
      <c r="J40" s="254"/>
      <c r="K40" s="160"/>
      <c r="L40" s="255"/>
      <c r="M40" s="255"/>
      <c r="N40" s="255"/>
      <c r="O40" s="256"/>
      <c r="P40" s="256"/>
      <c r="Q40" s="257"/>
      <c r="R40" s="258"/>
      <c r="S40" s="258"/>
      <c r="T40" s="259"/>
      <c r="U40" s="260">
        <f t="shared" si="0"/>
        <v>0</v>
      </c>
      <c r="V40" s="260"/>
      <c r="W40" s="260"/>
      <c r="X40" s="260"/>
      <c r="Y40" s="254"/>
      <c r="Z40" s="254"/>
      <c r="AA40" s="254"/>
      <c r="AB40" s="254"/>
      <c r="AC40" s="254"/>
      <c r="AD40" s="261"/>
    </row>
    <row r="41" spans="1:30" ht="19.5" customHeight="1">
      <c r="A41" s="148"/>
      <c r="B41" s="149"/>
      <c r="C41" s="254"/>
      <c r="D41" s="254"/>
      <c r="E41" s="254"/>
      <c r="F41" s="254"/>
      <c r="G41" s="254"/>
      <c r="H41" s="254"/>
      <c r="I41" s="254"/>
      <c r="J41" s="254"/>
      <c r="K41" s="160"/>
      <c r="L41" s="255"/>
      <c r="M41" s="255"/>
      <c r="N41" s="255"/>
      <c r="O41" s="256"/>
      <c r="P41" s="256"/>
      <c r="Q41" s="257"/>
      <c r="R41" s="258"/>
      <c r="S41" s="258"/>
      <c r="T41" s="259"/>
      <c r="U41" s="260">
        <f t="shared" si="0"/>
        <v>0</v>
      </c>
      <c r="V41" s="260"/>
      <c r="W41" s="260"/>
      <c r="X41" s="260"/>
      <c r="Y41" s="254"/>
      <c r="Z41" s="254"/>
      <c r="AA41" s="254"/>
      <c r="AB41" s="254"/>
      <c r="AC41" s="254"/>
      <c r="AD41" s="261"/>
    </row>
    <row r="42" spans="1:30" ht="19.5" customHeight="1" thickBot="1">
      <c r="A42" s="168"/>
      <c r="B42" s="169"/>
      <c r="C42" s="249"/>
      <c r="D42" s="249"/>
      <c r="E42" s="249"/>
      <c r="F42" s="249"/>
      <c r="G42" s="249"/>
      <c r="H42" s="249"/>
      <c r="I42" s="249"/>
      <c r="J42" s="249"/>
      <c r="K42" s="170"/>
      <c r="L42" s="250"/>
      <c r="M42" s="250"/>
      <c r="N42" s="250"/>
      <c r="O42" s="251"/>
      <c r="P42" s="251"/>
      <c r="Q42" s="252"/>
      <c r="R42" s="252"/>
      <c r="S42" s="252"/>
      <c r="T42" s="252"/>
      <c r="U42" s="252">
        <f t="shared" si="0"/>
        <v>0</v>
      </c>
      <c r="V42" s="252"/>
      <c r="W42" s="252"/>
      <c r="X42" s="252"/>
      <c r="Y42" s="249"/>
      <c r="Z42" s="249"/>
      <c r="AA42" s="249"/>
      <c r="AB42" s="249"/>
      <c r="AC42" s="249"/>
      <c r="AD42" s="253"/>
    </row>
    <row r="43" ht="19.5" customHeight="1">
      <c r="AD43" s="64"/>
    </row>
    <row r="44" spans="10:30" s="4" customFormat="1" ht="19.5" customHeight="1">
      <c r="J44" s="12"/>
      <c r="AD44" s="64" t="s">
        <v>42</v>
      </c>
    </row>
    <row r="46" spans="2:5" ht="19.5" customHeight="1">
      <c r="B46" s="4" t="s">
        <v>70</v>
      </c>
      <c r="C46" s="4"/>
      <c r="D46" s="4"/>
      <c r="E46" s="4">
        <v>1</v>
      </c>
    </row>
    <row r="47" spans="2:5" ht="19.5" customHeight="1">
      <c r="B47" s="4" t="s">
        <v>68</v>
      </c>
      <c r="C47" s="4"/>
      <c r="D47" s="4"/>
      <c r="E47" s="4" t="s">
        <v>69</v>
      </c>
    </row>
    <row r="48" spans="2:5" ht="19.5" customHeight="1">
      <c r="B48" s="4"/>
      <c r="C48" s="4"/>
      <c r="D48" s="4"/>
      <c r="E48" s="1" t="s">
        <v>71</v>
      </c>
    </row>
    <row r="49" spans="2:5" ht="19.5" customHeight="1">
      <c r="B49" s="4"/>
      <c r="C49" s="4"/>
      <c r="D49" s="4"/>
      <c r="E49" s="4" t="s">
        <v>72</v>
      </c>
    </row>
  </sheetData>
  <sheetProtection/>
  <mergeCells count="214">
    <mergeCell ref="C2:J2"/>
    <mergeCell ref="L2:N2"/>
    <mergeCell ref="O2:P2"/>
    <mergeCell ref="Q2:T2"/>
    <mergeCell ref="U2:X2"/>
    <mergeCell ref="Y2:AD2"/>
    <mergeCell ref="C3:J3"/>
    <mergeCell ref="L3:N3"/>
    <mergeCell ref="O3:P3"/>
    <mergeCell ref="Q3:T3"/>
    <mergeCell ref="U3:X3"/>
    <mergeCell ref="Y3:AD3"/>
    <mergeCell ref="C4:J4"/>
    <mergeCell ref="L4:N4"/>
    <mergeCell ref="O4:P4"/>
    <mergeCell ref="Q4:T4"/>
    <mergeCell ref="U4:X4"/>
    <mergeCell ref="Y4:AD4"/>
    <mergeCell ref="C5:J5"/>
    <mergeCell ref="L5:N5"/>
    <mergeCell ref="O5:P5"/>
    <mergeCell ref="Q5:T5"/>
    <mergeCell ref="U5:X5"/>
    <mergeCell ref="Y5:AD5"/>
    <mergeCell ref="C6:J6"/>
    <mergeCell ref="L6:N6"/>
    <mergeCell ref="O6:P6"/>
    <mergeCell ref="Q6:T6"/>
    <mergeCell ref="U6:X6"/>
    <mergeCell ref="Y6:AD6"/>
    <mergeCell ref="C7:J7"/>
    <mergeCell ref="L7:N7"/>
    <mergeCell ref="O7:P7"/>
    <mergeCell ref="Q7:T7"/>
    <mergeCell ref="U7:X7"/>
    <mergeCell ref="Y7:AD7"/>
    <mergeCell ref="C8:J8"/>
    <mergeCell ref="L8:N8"/>
    <mergeCell ref="O8:P8"/>
    <mergeCell ref="Q8:T8"/>
    <mergeCell ref="U8:X8"/>
    <mergeCell ref="Y8:AD8"/>
    <mergeCell ref="C9:J9"/>
    <mergeCell ref="L9:N9"/>
    <mergeCell ref="O9:P9"/>
    <mergeCell ref="Q9:T9"/>
    <mergeCell ref="U9:X9"/>
    <mergeCell ref="Y9:AD9"/>
    <mergeCell ref="C10:J10"/>
    <mergeCell ref="L10:N10"/>
    <mergeCell ref="O10:P10"/>
    <mergeCell ref="Q10:T10"/>
    <mergeCell ref="U10:X10"/>
    <mergeCell ref="Y10:AD10"/>
    <mergeCell ref="C11:J11"/>
    <mergeCell ref="L11:N11"/>
    <mergeCell ref="O11:P11"/>
    <mergeCell ref="Q11:T11"/>
    <mergeCell ref="U11:X11"/>
    <mergeCell ref="Y11:AD11"/>
    <mergeCell ref="C12:J12"/>
    <mergeCell ref="L12:N12"/>
    <mergeCell ref="O12:P12"/>
    <mergeCell ref="Q12:T12"/>
    <mergeCell ref="U12:X12"/>
    <mergeCell ref="Y12:AD12"/>
    <mergeCell ref="C13:J13"/>
    <mergeCell ref="L13:N13"/>
    <mergeCell ref="O13:P13"/>
    <mergeCell ref="Q13:T13"/>
    <mergeCell ref="U13:X13"/>
    <mergeCell ref="Y13:AD13"/>
    <mergeCell ref="C14:J14"/>
    <mergeCell ref="L14:N14"/>
    <mergeCell ref="O14:P14"/>
    <mergeCell ref="Q14:T14"/>
    <mergeCell ref="U14:X14"/>
    <mergeCell ref="Y14:AD14"/>
    <mergeCell ref="C15:J15"/>
    <mergeCell ref="L15:N15"/>
    <mergeCell ref="O15:P15"/>
    <mergeCell ref="Q15:T15"/>
    <mergeCell ref="U15:X15"/>
    <mergeCell ref="Y15:AD15"/>
    <mergeCell ref="C16:J16"/>
    <mergeCell ref="L16:N16"/>
    <mergeCell ref="O16:P16"/>
    <mergeCell ref="Q16:T16"/>
    <mergeCell ref="U16:X16"/>
    <mergeCell ref="Y16:AD16"/>
    <mergeCell ref="C17:J17"/>
    <mergeCell ref="L17:N17"/>
    <mergeCell ref="O17:P17"/>
    <mergeCell ref="Q17:T17"/>
    <mergeCell ref="U17:X17"/>
    <mergeCell ref="Y17:AD17"/>
    <mergeCell ref="C18:J18"/>
    <mergeCell ref="L18:N18"/>
    <mergeCell ref="O18:P18"/>
    <mergeCell ref="Q18:T18"/>
    <mergeCell ref="U18:X18"/>
    <mergeCell ref="Y18:AD18"/>
    <mergeCell ref="C19:J19"/>
    <mergeCell ref="L19:N19"/>
    <mergeCell ref="O19:P19"/>
    <mergeCell ref="Q19:T19"/>
    <mergeCell ref="U19:X19"/>
    <mergeCell ref="Y19:AD19"/>
    <mergeCell ref="C20:J20"/>
    <mergeCell ref="L20:N20"/>
    <mergeCell ref="O20:P20"/>
    <mergeCell ref="Q20:T20"/>
    <mergeCell ref="U20:X20"/>
    <mergeCell ref="Y20:AD20"/>
    <mergeCell ref="C21:J21"/>
    <mergeCell ref="L21:N21"/>
    <mergeCell ref="O21:P21"/>
    <mergeCell ref="Q21:T21"/>
    <mergeCell ref="U21:X21"/>
    <mergeCell ref="Y21:AD21"/>
    <mergeCell ref="C22:J22"/>
    <mergeCell ref="L22:N22"/>
    <mergeCell ref="O22:P22"/>
    <mergeCell ref="Q22:T22"/>
    <mergeCell ref="U22:X22"/>
    <mergeCell ref="Y22:AD22"/>
    <mergeCell ref="C23:J23"/>
    <mergeCell ref="L23:N23"/>
    <mergeCell ref="O23:P23"/>
    <mergeCell ref="Q23:T23"/>
    <mergeCell ref="U23:X23"/>
    <mergeCell ref="Y23:AD23"/>
    <mergeCell ref="C24:J24"/>
    <mergeCell ref="L24:N24"/>
    <mergeCell ref="O24:P24"/>
    <mergeCell ref="Q24:T24"/>
    <mergeCell ref="U24:X24"/>
    <mergeCell ref="Y24:AD24"/>
    <mergeCell ref="C25:J25"/>
    <mergeCell ref="L25:N25"/>
    <mergeCell ref="O25:P25"/>
    <mergeCell ref="Q25:T25"/>
    <mergeCell ref="U25:X25"/>
    <mergeCell ref="Y25:AD25"/>
    <mergeCell ref="C26:J26"/>
    <mergeCell ref="L26:N26"/>
    <mergeCell ref="O26:P26"/>
    <mergeCell ref="Q26:T26"/>
    <mergeCell ref="U26:X26"/>
    <mergeCell ref="Y26:AD26"/>
    <mergeCell ref="C27:J27"/>
    <mergeCell ref="L27:N27"/>
    <mergeCell ref="O27:P27"/>
    <mergeCell ref="Q27:T27"/>
    <mergeCell ref="U27:X27"/>
    <mergeCell ref="Y27:AD27"/>
    <mergeCell ref="Q28:T28"/>
    <mergeCell ref="U28:X28"/>
    <mergeCell ref="Q29:T29"/>
    <mergeCell ref="U29:X29"/>
    <mergeCell ref="Q30:T30"/>
    <mergeCell ref="U30:X30"/>
    <mergeCell ref="C31:J31"/>
    <mergeCell ref="L31:N31"/>
    <mergeCell ref="O31:P31"/>
    <mergeCell ref="Q31:T31"/>
    <mergeCell ref="U31:X31"/>
    <mergeCell ref="Y31:AD31"/>
    <mergeCell ref="C32:J32"/>
    <mergeCell ref="L32:N32"/>
    <mergeCell ref="O32:P32"/>
    <mergeCell ref="Q32:T32"/>
    <mergeCell ref="U32:X32"/>
    <mergeCell ref="Y32:AD32"/>
    <mergeCell ref="Q33:T33"/>
    <mergeCell ref="U33:X33"/>
    <mergeCell ref="Q34:T34"/>
    <mergeCell ref="U34:X34"/>
    <mergeCell ref="Q35:T35"/>
    <mergeCell ref="U35:X35"/>
    <mergeCell ref="Q36:T36"/>
    <mergeCell ref="U36:X36"/>
    <mergeCell ref="Q37:T37"/>
    <mergeCell ref="U37:X37"/>
    <mergeCell ref="C38:J38"/>
    <mergeCell ref="L38:N38"/>
    <mergeCell ref="O38:P38"/>
    <mergeCell ref="Q38:T38"/>
    <mergeCell ref="U38:X38"/>
    <mergeCell ref="Y38:AD38"/>
    <mergeCell ref="C39:J39"/>
    <mergeCell ref="L39:N39"/>
    <mergeCell ref="O39:P39"/>
    <mergeCell ref="Q39:T39"/>
    <mergeCell ref="U39:X39"/>
    <mergeCell ref="Y39:AD39"/>
    <mergeCell ref="C40:J40"/>
    <mergeCell ref="L40:N40"/>
    <mergeCell ref="O40:P40"/>
    <mergeCell ref="Q40:T40"/>
    <mergeCell ref="U40:X40"/>
    <mergeCell ref="Y40:AD40"/>
    <mergeCell ref="C41:J41"/>
    <mergeCell ref="L41:N41"/>
    <mergeCell ref="O41:P41"/>
    <mergeCell ref="Q41:T41"/>
    <mergeCell ref="U41:X41"/>
    <mergeCell ref="Y41:AD41"/>
    <mergeCell ref="C42:J42"/>
    <mergeCell ref="L42:N42"/>
    <mergeCell ref="O42:P42"/>
    <mergeCell ref="Q42:T42"/>
    <mergeCell ref="U42:X42"/>
    <mergeCell ref="Y42:AD42"/>
  </mergeCells>
  <dataValidations count="1">
    <dataValidation type="list" allowBlank="1" showInputMessage="1" showErrorMessage="1" sqref="K3:K42">
      <formula1>"※,　,N"</formula1>
    </dataValidation>
  </dataValidations>
  <printOptions/>
  <pageMargins left="0.83" right="0.22" top="0.51" bottom="0.27" header="0.26" footer="0.21"/>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F59"/>
  <sheetViews>
    <sheetView showGridLines="0" showZeros="0" zoomScalePageLayoutView="0" workbookViewId="0" topLeftCell="A1">
      <selection activeCell="L61" sqref="L61"/>
    </sheetView>
  </sheetViews>
  <sheetFormatPr defaultColWidth="3.125" defaultRowHeight="19.5" customHeight="1"/>
  <cols>
    <col min="1" max="9" width="3.125" style="4" customWidth="1"/>
    <col min="10" max="10" width="3.125" style="12" customWidth="1"/>
    <col min="11" max="13" width="3.125" style="4" customWidth="1"/>
    <col min="14" max="14" width="5.625" style="4" customWidth="1"/>
    <col min="15" max="27" width="3.125" style="4" customWidth="1"/>
    <col min="28" max="28" width="15.50390625" style="4" bestFit="1" customWidth="1"/>
    <col min="29" max="16384" width="3.125" style="4" customWidth="1"/>
  </cols>
  <sheetData>
    <row r="1" spans="2:19" ht="19.5" customHeight="1">
      <c r="B1" s="13"/>
      <c r="C1" s="13"/>
      <c r="D1" s="13"/>
      <c r="E1" s="13"/>
      <c r="F1" s="13"/>
      <c r="G1" s="13"/>
      <c r="H1" s="13"/>
      <c r="I1" s="13"/>
      <c r="J1" s="32"/>
      <c r="K1" s="291" t="s">
        <v>33</v>
      </c>
      <c r="L1" s="291"/>
      <c r="M1" s="291"/>
      <c r="N1" s="291"/>
      <c r="O1" s="291"/>
      <c r="P1" s="291"/>
      <c r="Q1" s="291"/>
      <c r="R1" s="13"/>
      <c r="S1" s="13"/>
    </row>
    <row r="2" spans="11:27" ht="19.5" customHeight="1" thickBot="1">
      <c r="K2" s="292"/>
      <c r="L2" s="292"/>
      <c r="M2" s="292"/>
      <c r="N2" s="292"/>
      <c r="O2" s="292"/>
      <c r="P2" s="292"/>
      <c r="Q2" s="292"/>
      <c r="Y2" s="14"/>
      <c r="Z2" s="14"/>
      <c r="AA2" s="14"/>
    </row>
    <row r="3" spans="1:27" ht="11.25" customHeight="1" thickTop="1">
      <c r="A3" s="3"/>
      <c r="B3" s="3"/>
      <c r="C3" s="3"/>
      <c r="D3" s="3"/>
      <c r="E3" s="3"/>
      <c r="F3" s="3"/>
      <c r="G3" s="3"/>
      <c r="H3" s="3"/>
      <c r="I3" s="3"/>
      <c r="J3" s="11"/>
      <c r="K3" s="3"/>
      <c r="L3" s="3"/>
      <c r="M3" s="3"/>
      <c r="N3" s="3"/>
      <c r="V3" s="35"/>
      <c r="W3" s="94"/>
      <c r="X3" s="94"/>
      <c r="Y3" s="94"/>
      <c r="Z3" s="94"/>
      <c r="AA3" s="94"/>
    </row>
    <row r="4" spans="1:21" ht="19.5" customHeight="1">
      <c r="A4" s="36" t="s">
        <v>7</v>
      </c>
      <c r="B4" s="37" t="s">
        <v>9</v>
      </c>
      <c r="C4" s="2"/>
      <c r="D4" s="2"/>
      <c r="E4" s="38"/>
      <c r="F4" s="2"/>
      <c r="G4" s="2"/>
      <c r="H4" s="2"/>
      <c r="I4" s="2"/>
      <c r="J4" s="39"/>
      <c r="K4" s="2"/>
      <c r="L4" s="40"/>
      <c r="M4" s="3"/>
      <c r="N4" s="3"/>
      <c r="T4" s="1"/>
      <c r="U4" s="18"/>
    </row>
    <row r="5" spans="1:32" ht="19.5" customHeight="1">
      <c r="A5" s="3"/>
      <c r="B5" s="3" t="s">
        <v>37</v>
      </c>
      <c r="C5" s="3"/>
      <c r="D5" s="3"/>
      <c r="E5" s="41"/>
      <c r="F5" s="3"/>
      <c r="G5" s="42"/>
      <c r="H5" s="3"/>
      <c r="I5" s="3"/>
      <c r="J5" s="11"/>
      <c r="K5" s="3"/>
      <c r="L5" s="3"/>
      <c r="M5" s="3"/>
      <c r="R5" s="36"/>
      <c r="AC5" s="96"/>
      <c r="AD5" s="96"/>
      <c r="AF5" s="4" t="s">
        <v>67</v>
      </c>
    </row>
    <row r="6" spans="1:27" ht="19.5" customHeight="1">
      <c r="A6" s="3"/>
      <c r="B6" s="41" t="s">
        <v>38</v>
      </c>
      <c r="C6" s="41"/>
      <c r="D6" s="41"/>
      <c r="E6" s="3"/>
      <c r="F6" s="3"/>
      <c r="G6" s="42"/>
      <c r="H6" s="3"/>
      <c r="I6" s="3"/>
      <c r="J6" s="11" t="s">
        <v>10</v>
      </c>
      <c r="K6" s="3"/>
      <c r="L6" s="3"/>
      <c r="M6" s="3"/>
      <c r="O6" s="4" t="s">
        <v>11</v>
      </c>
      <c r="R6" s="296" t="s">
        <v>47</v>
      </c>
      <c r="S6" s="297"/>
      <c r="T6" s="297"/>
      <c r="U6" s="297"/>
      <c r="V6" s="297"/>
      <c r="W6" s="297"/>
      <c r="X6" s="297"/>
      <c r="Y6" s="297"/>
      <c r="Z6" s="297"/>
      <c r="AA6" s="3"/>
    </row>
    <row r="7" spans="1:26" ht="19.5" customHeight="1">
      <c r="A7" s="5"/>
      <c r="B7" s="41" t="s">
        <v>35</v>
      </c>
      <c r="C7" s="59"/>
      <c r="D7" s="59"/>
      <c r="E7" s="59"/>
      <c r="F7" s="303">
        <v>17</v>
      </c>
      <c r="G7" s="304"/>
      <c r="H7" s="304"/>
      <c r="I7" s="95" t="s">
        <v>66</v>
      </c>
      <c r="J7" s="304">
        <v>90</v>
      </c>
      <c r="K7" s="304"/>
      <c r="L7" s="304"/>
      <c r="M7" s="3"/>
      <c r="O7" s="4" t="s">
        <v>12</v>
      </c>
      <c r="R7" s="298" t="s">
        <v>48</v>
      </c>
      <c r="S7" s="299"/>
      <c r="T7" s="299"/>
      <c r="U7" s="299"/>
      <c r="V7" s="299"/>
      <c r="W7" s="299"/>
      <c r="X7" s="299"/>
      <c r="Y7" s="299"/>
      <c r="Z7" s="299"/>
    </row>
    <row r="8" spans="1:32" ht="19.5" customHeight="1">
      <c r="A8" s="5"/>
      <c r="B8" s="41" t="s">
        <v>36</v>
      </c>
      <c r="C8" s="59"/>
      <c r="D8" s="59"/>
      <c r="E8" s="59"/>
      <c r="F8" s="293" t="s">
        <v>46</v>
      </c>
      <c r="G8" s="294"/>
      <c r="H8" s="294"/>
      <c r="I8" s="294"/>
      <c r="J8" s="294"/>
      <c r="K8" s="294"/>
      <c r="L8" s="294"/>
      <c r="M8" s="3"/>
      <c r="O8" s="4" t="s">
        <v>14</v>
      </c>
      <c r="R8" s="298" t="s">
        <v>49</v>
      </c>
      <c r="S8" s="299"/>
      <c r="T8" s="299"/>
      <c r="U8" s="299"/>
      <c r="V8" s="299"/>
      <c r="W8" s="299"/>
      <c r="X8" s="299"/>
      <c r="Y8" s="299"/>
      <c r="Z8" s="299"/>
      <c r="AF8" s="1"/>
    </row>
    <row r="9" spans="1:26" ht="19.5" customHeight="1">
      <c r="A9" s="5"/>
      <c r="B9" s="6"/>
      <c r="C9" s="31"/>
      <c r="D9" s="31"/>
      <c r="E9" s="31"/>
      <c r="F9" s="33"/>
      <c r="G9" s="33"/>
      <c r="H9" s="7"/>
      <c r="I9" s="33"/>
      <c r="J9" s="33"/>
      <c r="K9" s="8"/>
      <c r="L9" s="8"/>
      <c r="M9" s="3"/>
      <c r="O9" s="4" t="s">
        <v>15</v>
      </c>
      <c r="R9" s="298" t="s">
        <v>50</v>
      </c>
      <c r="S9" s="299"/>
      <c r="T9" s="299"/>
      <c r="U9" s="299"/>
      <c r="V9" s="299"/>
      <c r="W9" s="299"/>
      <c r="X9" s="299"/>
      <c r="Y9" s="299"/>
      <c r="Z9" s="299"/>
    </row>
    <row r="10" spans="1:26" ht="19.5" customHeight="1">
      <c r="A10" s="5"/>
      <c r="B10" s="6"/>
      <c r="C10" s="31"/>
      <c r="D10" s="31"/>
      <c r="E10" s="31"/>
      <c r="F10" s="33"/>
      <c r="G10" s="33"/>
      <c r="H10" s="7"/>
      <c r="I10" s="33"/>
      <c r="J10" s="33"/>
      <c r="K10" s="8"/>
      <c r="L10" s="8"/>
      <c r="M10" s="3"/>
      <c r="O10" s="4" t="s">
        <v>16</v>
      </c>
      <c r="R10" s="298" t="s">
        <v>51</v>
      </c>
      <c r="S10" s="299"/>
      <c r="T10" s="299"/>
      <c r="U10" s="299"/>
      <c r="V10" s="299"/>
      <c r="W10" s="299"/>
      <c r="X10" s="299"/>
      <c r="Y10" s="299"/>
      <c r="Z10" s="299"/>
    </row>
    <row r="11" spans="1:26" ht="19.5" customHeight="1">
      <c r="A11" s="5"/>
      <c r="B11" s="6"/>
      <c r="C11" s="31"/>
      <c r="D11" s="31"/>
      <c r="E11" s="31"/>
      <c r="F11" s="33"/>
      <c r="G11" s="33"/>
      <c r="H11" s="7"/>
      <c r="I11" s="33"/>
      <c r="J11" s="33"/>
      <c r="K11" s="8"/>
      <c r="L11" s="8"/>
      <c r="M11" s="3"/>
      <c r="O11" s="4" t="s">
        <v>13</v>
      </c>
      <c r="R11" s="298" t="s">
        <v>52</v>
      </c>
      <c r="S11" s="299"/>
      <c r="T11" s="299"/>
      <c r="U11" s="299"/>
      <c r="V11" s="299"/>
      <c r="W11" s="299"/>
      <c r="X11" s="299"/>
      <c r="Y11" s="299"/>
      <c r="Z11" s="299"/>
    </row>
    <row r="12" spans="1:26" ht="19.5" customHeight="1">
      <c r="A12" s="5"/>
      <c r="B12" s="6"/>
      <c r="C12" s="295"/>
      <c r="D12" s="295"/>
      <c r="E12" s="295"/>
      <c r="F12" s="240"/>
      <c r="G12" s="240"/>
      <c r="H12" s="240"/>
      <c r="I12" s="240"/>
      <c r="J12" s="240"/>
      <c r="K12" s="240"/>
      <c r="L12" s="240"/>
      <c r="M12" s="3"/>
      <c r="O12" s="4" t="s">
        <v>17</v>
      </c>
      <c r="R12" s="278">
        <v>45162</v>
      </c>
      <c r="S12" s="279"/>
      <c r="T12" s="279"/>
      <c r="U12" s="279"/>
      <c r="V12" s="279"/>
      <c r="W12" s="279"/>
      <c r="X12" s="72"/>
      <c r="Y12" s="72"/>
      <c r="Z12" s="73"/>
    </row>
    <row r="13" spans="1:28" ht="19.5" customHeight="1">
      <c r="A13" s="5"/>
      <c r="B13" s="5"/>
      <c r="C13" s="5"/>
      <c r="D13" s="5"/>
      <c r="E13" s="5"/>
      <c r="F13" s="5"/>
      <c r="G13" s="5"/>
      <c r="H13" s="5"/>
      <c r="I13" s="5"/>
      <c r="J13" s="43"/>
      <c r="K13" s="3"/>
      <c r="L13" s="5"/>
      <c r="M13" s="3"/>
      <c r="N13" s="9"/>
      <c r="O13" s="4" t="s">
        <v>18</v>
      </c>
      <c r="R13" s="278">
        <v>45128</v>
      </c>
      <c r="S13" s="279"/>
      <c r="T13" s="279"/>
      <c r="U13" s="279"/>
      <c r="V13" s="66" t="s">
        <v>19</v>
      </c>
      <c r="W13" s="278">
        <v>45158</v>
      </c>
      <c r="X13" s="279"/>
      <c r="Y13" s="279"/>
      <c r="Z13" s="279"/>
      <c r="AB13" s="10"/>
    </row>
    <row r="14" spans="1:28" ht="10.5" customHeight="1">
      <c r="A14" s="5"/>
      <c r="B14" s="5"/>
      <c r="C14" s="5"/>
      <c r="D14" s="5"/>
      <c r="E14" s="5"/>
      <c r="F14" s="5"/>
      <c r="G14" s="5"/>
      <c r="H14" s="5"/>
      <c r="I14" s="5"/>
      <c r="J14" s="43"/>
      <c r="K14" s="3"/>
      <c r="L14" s="5"/>
      <c r="M14" s="3"/>
      <c r="N14" s="9"/>
      <c r="Z14" s="44"/>
      <c r="AB14" s="10"/>
    </row>
    <row r="15" spans="1:28" ht="19.5" customHeight="1">
      <c r="A15" s="5"/>
      <c r="B15" s="5"/>
      <c r="C15" s="5"/>
      <c r="D15" s="5"/>
      <c r="E15" s="5"/>
      <c r="F15" s="5"/>
      <c r="G15" s="5"/>
      <c r="H15" s="5"/>
      <c r="I15" s="5"/>
      <c r="J15" s="43"/>
      <c r="K15" s="3"/>
      <c r="L15" s="5"/>
      <c r="M15" s="3"/>
      <c r="N15" s="9"/>
      <c r="R15" s="300" t="s">
        <v>8</v>
      </c>
      <c r="S15" s="23"/>
      <c r="T15" s="24"/>
      <c r="U15" s="25"/>
      <c r="V15" s="300" t="s">
        <v>20</v>
      </c>
      <c r="W15" s="23"/>
      <c r="X15" s="24"/>
      <c r="Y15" s="25"/>
      <c r="Z15" s="44"/>
      <c r="AB15" s="10"/>
    </row>
    <row r="16" spans="1:28" ht="19.5" customHeight="1">
      <c r="A16" s="5"/>
      <c r="B16" s="5"/>
      <c r="C16" s="5"/>
      <c r="D16" s="5"/>
      <c r="E16" s="5"/>
      <c r="F16" s="5"/>
      <c r="G16" s="5"/>
      <c r="H16" s="5"/>
      <c r="I16" s="5"/>
      <c r="J16" s="43"/>
      <c r="K16" s="3"/>
      <c r="L16" s="5"/>
      <c r="M16" s="3"/>
      <c r="N16" s="9"/>
      <c r="R16" s="301"/>
      <c r="S16" s="26"/>
      <c r="T16" s="11"/>
      <c r="U16" s="27"/>
      <c r="V16" s="301"/>
      <c r="W16" s="26"/>
      <c r="X16" s="11"/>
      <c r="Y16" s="27"/>
      <c r="Z16" s="44"/>
      <c r="AB16" s="10"/>
    </row>
    <row r="17" spans="1:27" ht="19.5" customHeight="1">
      <c r="A17" s="15" t="s">
        <v>21</v>
      </c>
      <c r="B17" s="15"/>
      <c r="C17" s="15"/>
      <c r="D17" s="15"/>
      <c r="E17" s="15"/>
      <c r="F17" s="15"/>
      <c r="G17" s="15"/>
      <c r="H17" s="15"/>
      <c r="I17" s="15"/>
      <c r="J17" s="45"/>
      <c r="K17" s="15"/>
      <c r="M17" s="15"/>
      <c r="N17" s="15"/>
      <c r="O17" s="15"/>
      <c r="P17" s="15"/>
      <c r="Q17" s="15"/>
      <c r="R17" s="302"/>
      <c r="S17" s="28"/>
      <c r="T17" s="29"/>
      <c r="U17" s="30"/>
      <c r="V17" s="302"/>
      <c r="W17" s="28"/>
      <c r="X17" s="29"/>
      <c r="Y17" s="30"/>
      <c r="Z17" s="15"/>
      <c r="AA17" s="15"/>
    </row>
    <row r="18" spans="25:27" ht="19.5" customHeight="1" thickBot="1">
      <c r="Y18" s="60"/>
      <c r="Z18" s="22"/>
      <c r="AA18" s="22"/>
    </row>
    <row r="19" spans="1:27" s="12" customFormat="1" ht="19.5" customHeight="1" thickTop="1">
      <c r="A19" s="280" t="s">
        <v>43</v>
      </c>
      <c r="B19" s="281"/>
      <c r="C19" s="281"/>
      <c r="D19" s="281"/>
      <c r="E19" s="281"/>
      <c r="F19" s="282"/>
      <c r="G19" s="280" t="s">
        <v>44</v>
      </c>
      <c r="H19" s="281"/>
      <c r="I19" s="281"/>
      <c r="J19" s="281"/>
      <c r="K19" s="281"/>
      <c r="L19" s="281"/>
      <c r="M19" s="288" t="s">
        <v>45</v>
      </c>
      <c r="N19" s="289"/>
      <c r="O19" s="289"/>
      <c r="P19" s="289"/>
      <c r="Q19" s="289"/>
      <c r="R19" s="290"/>
      <c r="Y19" s="60"/>
      <c r="Z19" s="22"/>
      <c r="AA19" s="22"/>
    </row>
    <row r="20" spans="1:27" ht="19.5" customHeight="1" thickBot="1">
      <c r="A20" s="283">
        <f>O44</f>
        <v>509104</v>
      </c>
      <c r="B20" s="284"/>
      <c r="C20" s="284"/>
      <c r="D20" s="284"/>
      <c r="E20" s="284"/>
      <c r="F20" s="308"/>
      <c r="G20" s="283">
        <f>S44</f>
        <v>49451.3</v>
      </c>
      <c r="H20" s="284"/>
      <c r="I20" s="284"/>
      <c r="J20" s="284"/>
      <c r="K20" s="284"/>
      <c r="L20" s="284"/>
      <c r="M20" s="285">
        <f>SUM(A20:L20)</f>
        <v>558555.3</v>
      </c>
      <c r="N20" s="286"/>
      <c r="O20" s="286"/>
      <c r="P20" s="286"/>
      <c r="Q20" s="286"/>
      <c r="R20" s="287"/>
      <c r="Y20" s="60"/>
      <c r="Z20" s="22"/>
      <c r="AA20" s="22"/>
    </row>
    <row r="21" spans="1:12" ht="19.5" customHeight="1" thickBot="1" thickTop="1">
      <c r="A21" s="3"/>
      <c r="K21" s="3"/>
      <c r="L21" s="3"/>
    </row>
    <row r="22" spans="1:27" ht="19.5" customHeight="1" thickBot="1">
      <c r="A22" s="16" t="s">
        <v>5</v>
      </c>
      <c r="B22" s="17" t="s">
        <v>6</v>
      </c>
      <c r="C22" s="305" t="s">
        <v>0</v>
      </c>
      <c r="D22" s="306"/>
      <c r="E22" s="306"/>
      <c r="F22" s="306"/>
      <c r="G22" s="306"/>
      <c r="H22" s="306"/>
      <c r="I22" s="306"/>
      <c r="J22" s="46" t="s">
        <v>22</v>
      </c>
      <c r="K22" s="305" t="s">
        <v>1</v>
      </c>
      <c r="L22" s="306"/>
      <c r="M22" s="307"/>
      <c r="N22" s="47" t="s">
        <v>2</v>
      </c>
      <c r="O22" s="305" t="s">
        <v>3</v>
      </c>
      <c r="P22" s="306"/>
      <c r="Q22" s="306"/>
      <c r="R22" s="307"/>
      <c r="S22" s="305" t="s">
        <v>4</v>
      </c>
      <c r="T22" s="306"/>
      <c r="U22" s="306"/>
      <c r="V22" s="307"/>
      <c r="W22" s="305" t="s">
        <v>65</v>
      </c>
      <c r="X22" s="306"/>
      <c r="Y22" s="306"/>
      <c r="Z22" s="306"/>
      <c r="AA22" s="309"/>
    </row>
    <row r="23" spans="1:28" ht="19.5" customHeight="1">
      <c r="A23" s="74">
        <v>7</v>
      </c>
      <c r="B23" s="75">
        <v>21</v>
      </c>
      <c r="C23" s="310" t="s">
        <v>73</v>
      </c>
      <c r="D23" s="310"/>
      <c r="E23" s="310"/>
      <c r="F23" s="310"/>
      <c r="G23" s="310"/>
      <c r="H23" s="310"/>
      <c r="I23" s="310"/>
      <c r="J23" s="48" t="s">
        <v>39</v>
      </c>
      <c r="K23" s="311">
        <v>3</v>
      </c>
      <c r="L23" s="311"/>
      <c r="M23" s="311"/>
      <c r="N23" s="82" t="s">
        <v>74</v>
      </c>
      <c r="O23" s="312">
        <v>1200</v>
      </c>
      <c r="P23" s="312"/>
      <c r="Q23" s="312"/>
      <c r="R23" s="312"/>
      <c r="S23" s="313">
        <f aca="true" t="shared" si="0" ref="S23:S38">ROUND(O23*K23,0)</f>
        <v>3600</v>
      </c>
      <c r="T23" s="313"/>
      <c r="U23" s="313"/>
      <c r="V23" s="313"/>
      <c r="W23" s="314" t="s">
        <v>75</v>
      </c>
      <c r="X23" s="314"/>
      <c r="Y23" s="314"/>
      <c r="Z23" s="314"/>
      <c r="AA23" s="315"/>
      <c r="AB23" s="19"/>
    </row>
    <row r="24" spans="1:28" ht="19.5" customHeight="1">
      <c r="A24" s="74">
        <v>7</v>
      </c>
      <c r="B24" s="75">
        <v>23</v>
      </c>
      <c r="C24" s="310" t="s">
        <v>54</v>
      </c>
      <c r="D24" s="310"/>
      <c r="E24" s="310"/>
      <c r="F24" s="310"/>
      <c r="G24" s="310"/>
      <c r="H24" s="310"/>
      <c r="I24" s="310"/>
      <c r="J24" s="48" t="s">
        <v>23</v>
      </c>
      <c r="K24" s="316">
        <v>2</v>
      </c>
      <c r="L24" s="316"/>
      <c r="M24" s="316"/>
      <c r="N24" s="82" t="s">
        <v>55</v>
      </c>
      <c r="O24" s="317">
        <v>1700</v>
      </c>
      <c r="P24" s="317"/>
      <c r="Q24" s="317"/>
      <c r="R24" s="317"/>
      <c r="S24" s="313">
        <f t="shared" si="0"/>
        <v>3400</v>
      </c>
      <c r="T24" s="313"/>
      <c r="U24" s="313"/>
      <c r="V24" s="313"/>
      <c r="W24" s="318"/>
      <c r="X24" s="319"/>
      <c r="Y24" s="319"/>
      <c r="Z24" s="319"/>
      <c r="AA24" s="320"/>
      <c r="AB24" s="19"/>
    </row>
    <row r="25" spans="1:27" ht="19.5" customHeight="1">
      <c r="A25" s="74">
        <v>8</v>
      </c>
      <c r="B25" s="75">
        <v>2</v>
      </c>
      <c r="C25" s="310" t="s">
        <v>53</v>
      </c>
      <c r="D25" s="310"/>
      <c r="E25" s="310"/>
      <c r="F25" s="310"/>
      <c r="G25" s="310"/>
      <c r="H25" s="310"/>
      <c r="I25" s="310"/>
      <c r="J25" s="49" t="s">
        <v>23</v>
      </c>
      <c r="K25" s="321">
        <v>3</v>
      </c>
      <c r="L25" s="322"/>
      <c r="M25" s="323"/>
      <c r="N25" s="82" t="s">
        <v>55</v>
      </c>
      <c r="O25" s="317">
        <v>1700</v>
      </c>
      <c r="P25" s="317"/>
      <c r="Q25" s="317"/>
      <c r="R25" s="317"/>
      <c r="S25" s="313">
        <f t="shared" si="0"/>
        <v>5100</v>
      </c>
      <c r="T25" s="313"/>
      <c r="U25" s="313"/>
      <c r="V25" s="313"/>
      <c r="W25" s="324"/>
      <c r="X25" s="324"/>
      <c r="Y25" s="324"/>
      <c r="Z25" s="324"/>
      <c r="AA25" s="325"/>
    </row>
    <row r="26" spans="1:27" ht="19.5" customHeight="1">
      <c r="A26" s="74">
        <v>8</v>
      </c>
      <c r="B26" s="75">
        <v>4</v>
      </c>
      <c r="C26" s="310" t="s">
        <v>53</v>
      </c>
      <c r="D26" s="310"/>
      <c r="E26" s="310"/>
      <c r="F26" s="310"/>
      <c r="G26" s="310"/>
      <c r="H26" s="310"/>
      <c r="I26" s="310"/>
      <c r="J26" s="49" t="s">
        <v>23</v>
      </c>
      <c r="K26" s="321">
        <v>4</v>
      </c>
      <c r="L26" s="322"/>
      <c r="M26" s="323"/>
      <c r="N26" s="82" t="s">
        <v>55</v>
      </c>
      <c r="O26" s="317">
        <v>1700</v>
      </c>
      <c r="P26" s="317"/>
      <c r="Q26" s="317"/>
      <c r="R26" s="317"/>
      <c r="S26" s="313">
        <f t="shared" si="0"/>
        <v>6800</v>
      </c>
      <c r="T26" s="313"/>
      <c r="U26" s="313"/>
      <c r="V26" s="313"/>
      <c r="W26" s="324"/>
      <c r="X26" s="324"/>
      <c r="Y26" s="324"/>
      <c r="Z26" s="324"/>
      <c r="AA26" s="325"/>
    </row>
    <row r="27" spans="1:27" ht="19.5" customHeight="1">
      <c r="A27" s="76">
        <v>8</v>
      </c>
      <c r="B27" s="77">
        <v>6</v>
      </c>
      <c r="C27" s="310" t="s">
        <v>73</v>
      </c>
      <c r="D27" s="310"/>
      <c r="E27" s="310"/>
      <c r="F27" s="310"/>
      <c r="G27" s="310"/>
      <c r="H27" s="310"/>
      <c r="I27" s="310"/>
      <c r="J27" s="49" t="s">
        <v>39</v>
      </c>
      <c r="K27" s="321">
        <v>4</v>
      </c>
      <c r="L27" s="322"/>
      <c r="M27" s="323"/>
      <c r="N27" s="82" t="s">
        <v>74</v>
      </c>
      <c r="O27" s="326">
        <v>1200</v>
      </c>
      <c r="P27" s="327"/>
      <c r="Q27" s="327"/>
      <c r="R27" s="328"/>
      <c r="S27" s="313">
        <f t="shared" si="0"/>
        <v>4800</v>
      </c>
      <c r="T27" s="313"/>
      <c r="U27" s="313"/>
      <c r="V27" s="313"/>
      <c r="W27" s="324" t="s">
        <v>75</v>
      </c>
      <c r="X27" s="324"/>
      <c r="Y27" s="324"/>
      <c r="Z27" s="324"/>
      <c r="AA27" s="325"/>
    </row>
    <row r="28" spans="1:27" ht="19.5" customHeight="1">
      <c r="A28" s="76">
        <v>8</v>
      </c>
      <c r="B28" s="77">
        <v>8</v>
      </c>
      <c r="C28" s="310" t="s">
        <v>53</v>
      </c>
      <c r="D28" s="310"/>
      <c r="E28" s="310"/>
      <c r="F28" s="310"/>
      <c r="G28" s="310"/>
      <c r="H28" s="310"/>
      <c r="I28" s="310"/>
      <c r="J28" s="48" t="s">
        <v>23</v>
      </c>
      <c r="K28" s="316">
        <v>50</v>
      </c>
      <c r="L28" s="316"/>
      <c r="M28" s="316"/>
      <c r="N28" s="82" t="s">
        <v>55</v>
      </c>
      <c r="O28" s="326">
        <v>1700</v>
      </c>
      <c r="P28" s="327"/>
      <c r="Q28" s="327"/>
      <c r="R28" s="328"/>
      <c r="S28" s="313">
        <f t="shared" si="0"/>
        <v>85000</v>
      </c>
      <c r="T28" s="313"/>
      <c r="U28" s="313"/>
      <c r="V28" s="313"/>
      <c r="W28" s="324"/>
      <c r="X28" s="324"/>
      <c r="Y28" s="324"/>
      <c r="Z28" s="324"/>
      <c r="AA28" s="325"/>
    </row>
    <row r="29" spans="1:27" ht="19.5" customHeight="1">
      <c r="A29" s="76">
        <v>8</v>
      </c>
      <c r="B29" s="77">
        <v>10</v>
      </c>
      <c r="C29" s="310" t="s">
        <v>53</v>
      </c>
      <c r="D29" s="310"/>
      <c r="E29" s="310"/>
      <c r="F29" s="310"/>
      <c r="G29" s="310"/>
      <c r="H29" s="310"/>
      <c r="I29" s="310"/>
      <c r="J29" s="49" t="s">
        <v>23</v>
      </c>
      <c r="K29" s="321">
        <v>20</v>
      </c>
      <c r="L29" s="322"/>
      <c r="M29" s="323"/>
      <c r="N29" s="82" t="s">
        <v>55</v>
      </c>
      <c r="O29" s="317">
        <v>1700</v>
      </c>
      <c r="P29" s="317"/>
      <c r="Q29" s="317"/>
      <c r="R29" s="317"/>
      <c r="S29" s="313">
        <f t="shared" si="0"/>
        <v>34000</v>
      </c>
      <c r="T29" s="313"/>
      <c r="U29" s="313"/>
      <c r="V29" s="313"/>
      <c r="W29" s="324"/>
      <c r="X29" s="324"/>
      <c r="Y29" s="324"/>
      <c r="Z29" s="324"/>
      <c r="AA29" s="325"/>
    </row>
    <row r="30" spans="1:27" ht="19.5" customHeight="1">
      <c r="A30" s="76">
        <v>8</v>
      </c>
      <c r="B30" s="77">
        <v>11</v>
      </c>
      <c r="C30" s="310" t="s">
        <v>53</v>
      </c>
      <c r="D30" s="310"/>
      <c r="E30" s="310"/>
      <c r="F30" s="310"/>
      <c r="G30" s="310"/>
      <c r="H30" s="310"/>
      <c r="I30" s="310"/>
      <c r="J30" s="49" t="s">
        <v>23</v>
      </c>
      <c r="K30" s="321">
        <v>11</v>
      </c>
      <c r="L30" s="322"/>
      <c r="M30" s="323"/>
      <c r="N30" s="82" t="s">
        <v>55</v>
      </c>
      <c r="O30" s="326">
        <v>1700</v>
      </c>
      <c r="P30" s="327"/>
      <c r="Q30" s="327"/>
      <c r="R30" s="328"/>
      <c r="S30" s="313">
        <f t="shared" si="0"/>
        <v>18700</v>
      </c>
      <c r="T30" s="313"/>
      <c r="U30" s="313"/>
      <c r="V30" s="313"/>
      <c r="W30" s="324"/>
      <c r="X30" s="324"/>
      <c r="Y30" s="324"/>
      <c r="Z30" s="324"/>
      <c r="AA30" s="325"/>
    </row>
    <row r="31" spans="1:28" ht="19.5" customHeight="1">
      <c r="A31" s="76">
        <v>8</v>
      </c>
      <c r="B31" s="77">
        <v>12</v>
      </c>
      <c r="C31" s="310" t="s">
        <v>53</v>
      </c>
      <c r="D31" s="310"/>
      <c r="E31" s="310"/>
      <c r="F31" s="310"/>
      <c r="G31" s="310"/>
      <c r="H31" s="310"/>
      <c r="I31" s="310"/>
      <c r="J31" s="48" t="s">
        <v>23</v>
      </c>
      <c r="K31" s="316">
        <v>14</v>
      </c>
      <c r="L31" s="316"/>
      <c r="M31" s="316"/>
      <c r="N31" s="82" t="s">
        <v>55</v>
      </c>
      <c r="O31" s="326">
        <v>1700</v>
      </c>
      <c r="P31" s="327"/>
      <c r="Q31" s="327"/>
      <c r="R31" s="328"/>
      <c r="S31" s="313">
        <f t="shared" si="0"/>
        <v>23800</v>
      </c>
      <c r="T31" s="313"/>
      <c r="U31" s="313"/>
      <c r="V31" s="313"/>
      <c r="W31" s="324"/>
      <c r="X31" s="324"/>
      <c r="Y31" s="324"/>
      <c r="Z31" s="324"/>
      <c r="AA31" s="325"/>
      <c r="AB31" s="19"/>
    </row>
    <row r="32" spans="1:27" ht="19.5" customHeight="1">
      <c r="A32" s="76">
        <v>8</v>
      </c>
      <c r="B32" s="77">
        <v>13</v>
      </c>
      <c r="C32" s="329" t="s">
        <v>57</v>
      </c>
      <c r="D32" s="329"/>
      <c r="E32" s="329"/>
      <c r="F32" s="329"/>
      <c r="G32" s="329"/>
      <c r="H32" s="329"/>
      <c r="I32" s="329"/>
      <c r="J32" s="20" t="s">
        <v>23</v>
      </c>
      <c r="K32" s="316">
        <v>8</v>
      </c>
      <c r="L32" s="316"/>
      <c r="M32" s="316"/>
      <c r="N32" s="82" t="s">
        <v>56</v>
      </c>
      <c r="O32" s="317">
        <v>4750</v>
      </c>
      <c r="P32" s="317"/>
      <c r="Q32" s="317"/>
      <c r="R32" s="317"/>
      <c r="S32" s="313">
        <f t="shared" si="0"/>
        <v>38000</v>
      </c>
      <c r="T32" s="313"/>
      <c r="U32" s="313"/>
      <c r="V32" s="313"/>
      <c r="W32" s="324"/>
      <c r="X32" s="324"/>
      <c r="Y32" s="324"/>
      <c r="Z32" s="324"/>
      <c r="AA32" s="325"/>
    </row>
    <row r="33" spans="1:27" ht="19.5" customHeight="1">
      <c r="A33" s="78">
        <v>8</v>
      </c>
      <c r="B33" s="79">
        <v>14</v>
      </c>
      <c r="C33" s="324" t="s">
        <v>57</v>
      </c>
      <c r="D33" s="324"/>
      <c r="E33" s="324"/>
      <c r="F33" s="324"/>
      <c r="G33" s="324"/>
      <c r="H33" s="324"/>
      <c r="I33" s="324"/>
      <c r="J33" s="21" t="s">
        <v>23</v>
      </c>
      <c r="K33" s="316">
        <v>8</v>
      </c>
      <c r="L33" s="316"/>
      <c r="M33" s="316"/>
      <c r="N33" s="83" t="s">
        <v>56</v>
      </c>
      <c r="O33" s="317">
        <v>4750</v>
      </c>
      <c r="P33" s="317"/>
      <c r="Q33" s="317"/>
      <c r="R33" s="317"/>
      <c r="S33" s="313">
        <f t="shared" si="0"/>
        <v>38000</v>
      </c>
      <c r="T33" s="313"/>
      <c r="U33" s="313"/>
      <c r="V33" s="313"/>
      <c r="W33" s="324"/>
      <c r="X33" s="324"/>
      <c r="Y33" s="324"/>
      <c r="Z33" s="324"/>
      <c r="AA33" s="325"/>
    </row>
    <row r="34" spans="1:27" ht="19.5" customHeight="1">
      <c r="A34" s="78">
        <v>8</v>
      </c>
      <c r="B34" s="79">
        <v>15</v>
      </c>
      <c r="C34" s="324" t="s">
        <v>57</v>
      </c>
      <c r="D34" s="324"/>
      <c r="E34" s="324"/>
      <c r="F34" s="324"/>
      <c r="G34" s="324"/>
      <c r="H34" s="324"/>
      <c r="I34" s="324"/>
      <c r="J34" s="21" t="s">
        <v>23</v>
      </c>
      <c r="K34" s="316">
        <v>16</v>
      </c>
      <c r="L34" s="316"/>
      <c r="M34" s="316"/>
      <c r="N34" s="83" t="s">
        <v>56</v>
      </c>
      <c r="O34" s="317">
        <v>4750</v>
      </c>
      <c r="P34" s="317"/>
      <c r="Q34" s="317"/>
      <c r="R34" s="317"/>
      <c r="S34" s="313">
        <f t="shared" si="0"/>
        <v>76000</v>
      </c>
      <c r="T34" s="313"/>
      <c r="U34" s="313"/>
      <c r="V34" s="313"/>
      <c r="W34" s="324"/>
      <c r="X34" s="324"/>
      <c r="Y34" s="324"/>
      <c r="Z34" s="324"/>
      <c r="AA34" s="325"/>
    </row>
    <row r="35" spans="1:27" ht="19.5" customHeight="1">
      <c r="A35" s="78">
        <v>8</v>
      </c>
      <c r="B35" s="79">
        <v>16</v>
      </c>
      <c r="C35" s="324" t="s">
        <v>76</v>
      </c>
      <c r="D35" s="324"/>
      <c r="E35" s="324"/>
      <c r="F35" s="324"/>
      <c r="G35" s="324"/>
      <c r="H35" s="324"/>
      <c r="I35" s="324"/>
      <c r="J35" s="21" t="s">
        <v>40</v>
      </c>
      <c r="K35" s="316">
        <v>2</v>
      </c>
      <c r="L35" s="316"/>
      <c r="M35" s="316"/>
      <c r="N35" s="83" t="s">
        <v>78</v>
      </c>
      <c r="O35" s="317">
        <v>4000</v>
      </c>
      <c r="P35" s="317"/>
      <c r="Q35" s="317"/>
      <c r="R35" s="317"/>
      <c r="S35" s="313">
        <f t="shared" si="0"/>
        <v>8000</v>
      </c>
      <c r="T35" s="313"/>
      <c r="U35" s="313"/>
      <c r="V35" s="313"/>
      <c r="W35" s="324" t="s">
        <v>77</v>
      </c>
      <c r="X35" s="324"/>
      <c r="Y35" s="324"/>
      <c r="Z35" s="324"/>
      <c r="AA35" s="325"/>
    </row>
    <row r="36" spans="1:27" ht="19.5" customHeight="1">
      <c r="A36" s="78">
        <v>8</v>
      </c>
      <c r="B36" s="79">
        <v>17</v>
      </c>
      <c r="C36" s="324" t="s">
        <v>57</v>
      </c>
      <c r="D36" s="324"/>
      <c r="E36" s="324"/>
      <c r="F36" s="324"/>
      <c r="G36" s="324"/>
      <c r="H36" s="324"/>
      <c r="I36" s="324"/>
      <c r="J36" s="21" t="s">
        <v>23</v>
      </c>
      <c r="K36" s="316">
        <v>8</v>
      </c>
      <c r="L36" s="316"/>
      <c r="M36" s="316"/>
      <c r="N36" s="83" t="s">
        <v>56</v>
      </c>
      <c r="O36" s="317">
        <v>4750</v>
      </c>
      <c r="P36" s="317"/>
      <c r="Q36" s="317"/>
      <c r="R36" s="317"/>
      <c r="S36" s="313">
        <f t="shared" si="0"/>
        <v>38000</v>
      </c>
      <c r="T36" s="313"/>
      <c r="U36" s="313"/>
      <c r="V36" s="313"/>
      <c r="W36" s="324"/>
      <c r="X36" s="324"/>
      <c r="Y36" s="324"/>
      <c r="Z36" s="324"/>
      <c r="AA36" s="325"/>
    </row>
    <row r="37" spans="1:27" ht="19.5" customHeight="1">
      <c r="A37" s="78">
        <v>8</v>
      </c>
      <c r="B37" s="79">
        <v>18</v>
      </c>
      <c r="C37" s="324" t="s">
        <v>57</v>
      </c>
      <c r="D37" s="324"/>
      <c r="E37" s="324"/>
      <c r="F37" s="324"/>
      <c r="G37" s="324"/>
      <c r="H37" s="324"/>
      <c r="I37" s="324"/>
      <c r="J37" s="21" t="s">
        <v>23</v>
      </c>
      <c r="K37" s="316">
        <v>16</v>
      </c>
      <c r="L37" s="316"/>
      <c r="M37" s="316"/>
      <c r="N37" s="83" t="s">
        <v>56</v>
      </c>
      <c r="O37" s="317">
        <v>4750</v>
      </c>
      <c r="P37" s="317"/>
      <c r="Q37" s="317"/>
      <c r="R37" s="317"/>
      <c r="S37" s="313">
        <f t="shared" si="0"/>
        <v>76000</v>
      </c>
      <c r="T37" s="313"/>
      <c r="U37" s="313"/>
      <c r="V37" s="313"/>
      <c r="W37" s="324"/>
      <c r="X37" s="324"/>
      <c r="Y37" s="324"/>
      <c r="Z37" s="324"/>
      <c r="AA37" s="325"/>
    </row>
    <row r="38" spans="1:27" ht="19.5" customHeight="1" thickBot="1">
      <c r="A38" s="80">
        <v>8</v>
      </c>
      <c r="B38" s="81">
        <v>19</v>
      </c>
      <c r="C38" s="330" t="s">
        <v>57</v>
      </c>
      <c r="D38" s="330"/>
      <c r="E38" s="330"/>
      <c r="F38" s="330"/>
      <c r="G38" s="330"/>
      <c r="H38" s="330"/>
      <c r="I38" s="330"/>
      <c r="J38" s="34" t="s">
        <v>23</v>
      </c>
      <c r="K38" s="331">
        <v>8</v>
      </c>
      <c r="L38" s="331"/>
      <c r="M38" s="331"/>
      <c r="N38" s="84" t="s">
        <v>56</v>
      </c>
      <c r="O38" s="332">
        <v>4750</v>
      </c>
      <c r="P38" s="332"/>
      <c r="Q38" s="332"/>
      <c r="R38" s="332"/>
      <c r="S38" s="333">
        <f t="shared" si="0"/>
        <v>38000</v>
      </c>
      <c r="T38" s="333"/>
      <c r="U38" s="333"/>
      <c r="V38" s="333"/>
      <c r="W38" s="330"/>
      <c r="X38" s="330"/>
      <c r="Y38" s="330"/>
      <c r="Z38" s="330"/>
      <c r="AA38" s="334"/>
    </row>
    <row r="39" spans="1:27" ht="10.5" customHeight="1" thickBot="1">
      <c r="A39" s="57"/>
      <c r="B39" s="50"/>
      <c r="C39" s="51"/>
      <c r="D39" s="51"/>
      <c r="E39" s="51"/>
      <c r="F39" s="51"/>
      <c r="G39" s="51"/>
      <c r="H39" s="51"/>
      <c r="I39" s="51"/>
      <c r="J39" s="52"/>
      <c r="K39" s="53"/>
      <c r="L39" s="53"/>
      <c r="M39" s="53"/>
      <c r="N39" s="52"/>
      <c r="O39" s="53"/>
      <c r="P39" s="53"/>
      <c r="Q39" s="53"/>
      <c r="R39" s="53"/>
      <c r="S39" s="53"/>
      <c r="T39" s="53"/>
      <c r="U39" s="53"/>
      <c r="V39" s="53"/>
      <c r="W39" s="51"/>
      <c r="X39" s="51"/>
      <c r="Y39" s="51"/>
      <c r="Z39" s="51"/>
      <c r="AA39" s="51"/>
    </row>
    <row r="40" spans="1:27" s="3" customFormat="1" ht="19.5" customHeight="1">
      <c r="A40" s="58" t="s">
        <v>24</v>
      </c>
      <c r="B40" s="54"/>
      <c r="D40" s="41" t="s">
        <v>25</v>
      </c>
      <c r="K40" s="192" t="s">
        <v>22</v>
      </c>
      <c r="L40" s="193"/>
      <c r="M40" s="193"/>
      <c r="N40" s="194"/>
      <c r="O40" s="195" t="s">
        <v>26</v>
      </c>
      <c r="P40" s="193"/>
      <c r="Q40" s="193"/>
      <c r="R40" s="194"/>
      <c r="S40" s="195" t="s">
        <v>27</v>
      </c>
      <c r="T40" s="193"/>
      <c r="U40" s="193"/>
      <c r="V40" s="196"/>
      <c r="W40" s="55"/>
      <c r="X40" s="55"/>
      <c r="Y40" s="55"/>
      <c r="Z40" s="55"/>
      <c r="AA40" s="55"/>
    </row>
    <row r="41" spans="1:27" ht="19.5" customHeight="1">
      <c r="A41" s="54"/>
      <c r="B41" s="54"/>
      <c r="D41" s="56" t="s">
        <v>34</v>
      </c>
      <c r="K41" s="177" t="s">
        <v>28</v>
      </c>
      <c r="L41" s="178"/>
      <c r="M41" s="178"/>
      <c r="N41" s="179"/>
      <c r="O41" s="171">
        <f>O47+O51</f>
        <v>483797</v>
      </c>
      <c r="P41" s="172"/>
      <c r="Q41" s="172"/>
      <c r="R41" s="173"/>
      <c r="S41" s="171">
        <f>IF(O41="","",O41*0.1)</f>
        <v>48379.700000000004</v>
      </c>
      <c r="T41" s="172"/>
      <c r="U41" s="172"/>
      <c r="V41" s="180"/>
      <c r="W41" s="55"/>
      <c r="X41" s="55"/>
      <c r="Y41" s="55"/>
      <c r="Z41" s="55"/>
      <c r="AA41" s="55"/>
    </row>
    <row r="42" spans="1:27" ht="19.5" customHeight="1">
      <c r="A42" s="54"/>
      <c r="B42" s="54"/>
      <c r="D42" s="56" t="s">
        <v>29</v>
      </c>
      <c r="K42" s="177" t="s">
        <v>30</v>
      </c>
      <c r="L42" s="178"/>
      <c r="M42" s="178"/>
      <c r="N42" s="179"/>
      <c r="O42" s="171">
        <f>O48+O52</f>
        <v>13395</v>
      </c>
      <c r="P42" s="172"/>
      <c r="Q42" s="172"/>
      <c r="R42" s="173"/>
      <c r="S42" s="171">
        <f>IF(O42="","",O42*0.08)</f>
        <v>1071.6</v>
      </c>
      <c r="T42" s="172"/>
      <c r="U42" s="172"/>
      <c r="V42" s="180"/>
      <c r="W42" s="55"/>
      <c r="X42" s="55"/>
      <c r="Y42" s="55"/>
      <c r="Z42" s="55"/>
      <c r="AA42" s="55"/>
    </row>
    <row r="43" spans="1:27" ht="19.5" customHeight="1">
      <c r="A43" s="54"/>
      <c r="B43" s="54"/>
      <c r="K43" s="177" t="s">
        <v>31</v>
      </c>
      <c r="L43" s="178"/>
      <c r="M43" s="178"/>
      <c r="N43" s="179"/>
      <c r="O43" s="171">
        <f>O49+O53</f>
        <v>11912</v>
      </c>
      <c r="P43" s="172"/>
      <c r="Q43" s="172"/>
      <c r="R43" s="173"/>
      <c r="S43" s="171" t="str">
        <f>IF(O43="","","0")</f>
        <v>0</v>
      </c>
      <c r="T43" s="172"/>
      <c r="U43" s="172"/>
      <c r="V43" s="180"/>
      <c r="W43" s="55"/>
      <c r="X43" s="55"/>
      <c r="Y43" s="55"/>
      <c r="Z43" s="55"/>
      <c r="AA43" s="55"/>
    </row>
    <row r="44" spans="1:27" ht="19.5" customHeight="1" thickBot="1">
      <c r="A44" s="54"/>
      <c r="B44" s="54"/>
      <c r="C44" s="55"/>
      <c r="D44" s="55"/>
      <c r="E44" s="55"/>
      <c r="F44" s="55"/>
      <c r="G44" s="55"/>
      <c r="H44" s="55"/>
      <c r="I44" s="55"/>
      <c r="J44" s="22"/>
      <c r="K44" s="181" t="s">
        <v>32</v>
      </c>
      <c r="L44" s="182"/>
      <c r="M44" s="182"/>
      <c r="N44" s="183"/>
      <c r="O44" s="184">
        <f>SUM(O41:R43)</f>
        <v>509104</v>
      </c>
      <c r="P44" s="185"/>
      <c r="Q44" s="185"/>
      <c r="R44" s="186"/>
      <c r="S44" s="184">
        <f>SUM(S41:V43)</f>
        <v>49451.3</v>
      </c>
      <c r="T44" s="185"/>
      <c r="U44" s="185"/>
      <c r="V44" s="187"/>
      <c r="W44" s="55"/>
      <c r="X44" s="55"/>
      <c r="Y44" s="55"/>
      <c r="Z44" s="55"/>
      <c r="AA44" s="55"/>
    </row>
    <row r="45" ht="19.5" customHeight="1">
      <c r="AA45" s="64" t="s">
        <v>42</v>
      </c>
    </row>
    <row r="47" spans="11:22" ht="19.5" customHeight="1">
      <c r="K47" s="4" t="s">
        <v>60</v>
      </c>
      <c r="O47" s="171">
        <f>SUMIF(J23:J38,"　",S23:S38)</f>
        <v>480800</v>
      </c>
      <c r="P47" s="172"/>
      <c r="Q47" s="172"/>
      <c r="R47" s="173"/>
      <c r="S47" s="174">
        <v>0.1</v>
      </c>
      <c r="T47" s="175"/>
      <c r="U47" s="175"/>
      <c r="V47" s="175"/>
    </row>
    <row r="48" spans="15:22" ht="19.5" customHeight="1">
      <c r="O48" s="171">
        <f>SUMIF(J23:J38,"※",S23:S38)</f>
        <v>8400</v>
      </c>
      <c r="P48" s="172"/>
      <c r="Q48" s="172"/>
      <c r="R48" s="173"/>
      <c r="S48" s="174">
        <v>0.08</v>
      </c>
      <c r="T48" s="175"/>
      <c r="U48" s="175"/>
      <c r="V48" s="175"/>
    </row>
    <row r="49" spans="15:22" ht="19.5" customHeight="1">
      <c r="O49" s="171">
        <f>SUMIF(J23:J38,"N",S23:S38)</f>
        <v>8000</v>
      </c>
      <c r="P49" s="172"/>
      <c r="Q49" s="172"/>
      <c r="R49" s="173"/>
      <c r="S49" s="176" t="s">
        <v>58</v>
      </c>
      <c r="T49" s="175"/>
      <c r="U49" s="175"/>
      <c r="V49" s="175"/>
    </row>
    <row r="50" spans="19:22" ht="19.5" customHeight="1">
      <c r="S50" s="71"/>
      <c r="T50" s="71"/>
      <c r="U50" s="71"/>
      <c r="V50" s="71"/>
    </row>
    <row r="51" spans="11:23" ht="19.5" customHeight="1">
      <c r="K51" s="4" t="s">
        <v>59</v>
      </c>
      <c r="O51" s="171">
        <f>SUMIF('２P（見本）'!K3:K42,"　",'２P（見本）'!U3:X42)</f>
        <v>2997</v>
      </c>
      <c r="P51" s="172"/>
      <c r="Q51" s="172"/>
      <c r="R51" s="173"/>
      <c r="S51" s="174">
        <v>0.1</v>
      </c>
      <c r="T51" s="175"/>
      <c r="U51" s="175"/>
      <c r="V51" s="175"/>
      <c r="W51" s="3"/>
    </row>
    <row r="52" spans="15:23" ht="19.5" customHeight="1">
      <c r="O52" s="171">
        <f>SUMIF('２P（見本）'!K3:K42,"※",'２P（見本）'!U3:X42)</f>
        <v>4995</v>
      </c>
      <c r="P52" s="172"/>
      <c r="Q52" s="172"/>
      <c r="R52" s="173"/>
      <c r="S52" s="174">
        <v>0.08</v>
      </c>
      <c r="T52" s="175"/>
      <c r="U52" s="175"/>
      <c r="V52" s="175"/>
      <c r="W52" s="3"/>
    </row>
    <row r="53" spans="15:23" ht="19.5" customHeight="1">
      <c r="O53" s="171">
        <f>SUMIF('２P（見本）'!K3:K42,"N",'２P（見本）'!U3:X42)</f>
        <v>3912</v>
      </c>
      <c r="P53" s="172"/>
      <c r="Q53" s="172"/>
      <c r="R53" s="173"/>
      <c r="S53" s="176" t="s">
        <v>58</v>
      </c>
      <c r="T53" s="175"/>
      <c r="U53" s="175"/>
      <c r="V53" s="175"/>
      <c r="W53" s="3"/>
    </row>
    <row r="56" spans="2:5" ht="19.5" customHeight="1">
      <c r="B56" s="4" t="s">
        <v>70</v>
      </c>
      <c r="E56" s="4">
        <v>2</v>
      </c>
    </row>
    <row r="57" spans="2:5" ht="19.5" customHeight="1">
      <c r="B57" s="4" t="s">
        <v>68</v>
      </c>
      <c r="E57" s="4" t="s">
        <v>69</v>
      </c>
    </row>
    <row r="58" ht="19.5" customHeight="1">
      <c r="E58" s="1" t="s">
        <v>71</v>
      </c>
    </row>
    <row r="59" ht="19.5" customHeight="1">
      <c r="E59" s="4" t="s">
        <v>72</v>
      </c>
    </row>
  </sheetData>
  <sheetProtection/>
  <mergeCells count="135">
    <mergeCell ref="K43:N43"/>
    <mergeCell ref="O43:R43"/>
    <mergeCell ref="S43:V43"/>
    <mergeCell ref="K44:N44"/>
    <mergeCell ref="O44:R44"/>
    <mergeCell ref="S44:V44"/>
    <mergeCell ref="K41:N41"/>
    <mergeCell ref="O41:R41"/>
    <mergeCell ref="S41:V41"/>
    <mergeCell ref="K42:N42"/>
    <mergeCell ref="O42:R42"/>
    <mergeCell ref="S42:V42"/>
    <mergeCell ref="C38:I38"/>
    <mergeCell ref="K38:M38"/>
    <mergeCell ref="O38:R38"/>
    <mergeCell ref="S38:V38"/>
    <mergeCell ref="W38:AA38"/>
    <mergeCell ref="K40:N40"/>
    <mergeCell ref="O40:R40"/>
    <mergeCell ref="S40:V40"/>
    <mergeCell ref="C36:I36"/>
    <mergeCell ref="K36:M36"/>
    <mergeCell ref="O36:R36"/>
    <mergeCell ref="S36:V36"/>
    <mergeCell ref="W36:AA36"/>
    <mergeCell ref="C37:I37"/>
    <mergeCell ref="K37:M37"/>
    <mergeCell ref="O37:R37"/>
    <mergeCell ref="S37:V37"/>
    <mergeCell ref="W37:AA37"/>
    <mergeCell ref="C34:I34"/>
    <mergeCell ref="K34:M34"/>
    <mergeCell ref="O34:R34"/>
    <mergeCell ref="S34:V34"/>
    <mergeCell ref="W34:AA34"/>
    <mergeCell ref="C35:I35"/>
    <mergeCell ref="K35:M35"/>
    <mergeCell ref="O35:R35"/>
    <mergeCell ref="S35:V35"/>
    <mergeCell ref="W35:AA35"/>
    <mergeCell ref="C32:I32"/>
    <mergeCell ref="K32:M32"/>
    <mergeCell ref="O32:R32"/>
    <mergeCell ref="S32:V32"/>
    <mergeCell ref="W32:AA32"/>
    <mergeCell ref="C33:I33"/>
    <mergeCell ref="K33:M33"/>
    <mergeCell ref="O33:R33"/>
    <mergeCell ref="S33:V33"/>
    <mergeCell ref="W33:AA33"/>
    <mergeCell ref="C30:I30"/>
    <mergeCell ref="K30:M30"/>
    <mergeCell ref="O30:R30"/>
    <mergeCell ref="S30:V30"/>
    <mergeCell ref="W30:AA30"/>
    <mergeCell ref="C31:I31"/>
    <mergeCell ref="K31:M31"/>
    <mergeCell ref="O31:R31"/>
    <mergeCell ref="S31:V31"/>
    <mergeCell ref="W31:AA31"/>
    <mergeCell ref="C28:I28"/>
    <mergeCell ref="K28:M28"/>
    <mergeCell ref="O28:R28"/>
    <mergeCell ref="S28:V28"/>
    <mergeCell ref="W28:AA28"/>
    <mergeCell ref="C29:I29"/>
    <mergeCell ref="K29:M29"/>
    <mergeCell ref="O29:R29"/>
    <mergeCell ref="S29:V29"/>
    <mergeCell ref="W29:AA29"/>
    <mergeCell ref="O26:R26"/>
    <mergeCell ref="S26:V26"/>
    <mergeCell ref="W26:AA26"/>
    <mergeCell ref="C27:I27"/>
    <mergeCell ref="K27:M27"/>
    <mergeCell ref="O27:R27"/>
    <mergeCell ref="S27:V27"/>
    <mergeCell ref="W27:AA27"/>
    <mergeCell ref="S24:V24"/>
    <mergeCell ref="W24:AA24"/>
    <mergeCell ref="C25:I25"/>
    <mergeCell ref="K25:M25"/>
    <mergeCell ref="O25:R25"/>
    <mergeCell ref="S25:V25"/>
    <mergeCell ref="W25:AA25"/>
    <mergeCell ref="S47:V47"/>
    <mergeCell ref="W22:AA22"/>
    <mergeCell ref="C23:I23"/>
    <mergeCell ref="K23:M23"/>
    <mergeCell ref="O23:R23"/>
    <mergeCell ref="S23:V23"/>
    <mergeCell ref="W23:AA23"/>
    <mergeCell ref="C24:I24"/>
    <mergeCell ref="K24:M24"/>
    <mergeCell ref="O24:R24"/>
    <mergeCell ref="R10:Z10"/>
    <mergeCell ref="R15:R17"/>
    <mergeCell ref="V15:V17"/>
    <mergeCell ref="F7:H7"/>
    <mergeCell ref="J7:L7"/>
    <mergeCell ref="C22:I22"/>
    <mergeCell ref="K22:M22"/>
    <mergeCell ref="O22:R22"/>
    <mergeCell ref="S22:V22"/>
    <mergeCell ref="R11:Z11"/>
    <mergeCell ref="R13:U13"/>
    <mergeCell ref="K1:Q2"/>
    <mergeCell ref="F8:L8"/>
    <mergeCell ref="C12:E12"/>
    <mergeCell ref="F12:L12"/>
    <mergeCell ref="R12:W12"/>
    <mergeCell ref="R6:Z6"/>
    <mergeCell ref="R7:Z7"/>
    <mergeCell ref="R8:Z8"/>
    <mergeCell ref="R9:Z9"/>
    <mergeCell ref="O51:R51"/>
    <mergeCell ref="A19:F19"/>
    <mergeCell ref="G19:L19"/>
    <mergeCell ref="G20:L20"/>
    <mergeCell ref="M20:R20"/>
    <mergeCell ref="M19:R19"/>
    <mergeCell ref="A20:F20"/>
    <mergeCell ref="O47:R47"/>
    <mergeCell ref="C26:I26"/>
    <mergeCell ref="K26:M26"/>
    <mergeCell ref="S51:V51"/>
    <mergeCell ref="W13:Z13"/>
    <mergeCell ref="O52:R52"/>
    <mergeCell ref="S52:V52"/>
    <mergeCell ref="O53:R53"/>
    <mergeCell ref="S53:V53"/>
    <mergeCell ref="O48:R48"/>
    <mergeCell ref="S48:V48"/>
    <mergeCell ref="O49:R49"/>
    <mergeCell ref="S49:V49"/>
  </mergeCells>
  <dataValidations count="1">
    <dataValidation type="list" allowBlank="1" showInputMessage="1" showErrorMessage="1" sqref="J23:J38">
      <formula1>"※,　,N"</formula1>
    </dataValidation>
  </dataValidations>
  <printOptions/>
  <pageMargins left="0.9" right="0.5" top="0.51" bottom="0.27" header="0.26" footer="0.21"/>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N50"/>
  <sheetViews>
    <sheetView showGridLines="0" zoomScalePageLayoutView="0" workbookViewId="0" topLeftCell="A1">
      <selection activeCell="AN16" sqref="AN16"/>
    </sheetView>
  </sheetViews>
  <sheetFormatPr defaultColWidth="3.125" defaultRowHeight="19.5" customHeight="1"/>
  <cols>
    <col min="1" max="10" width="3.125" style="1" customWidth="1"/>
    <col min="11" max="11" width="3.125" style="65" customWidth="1"/>
    <col min="12" max="16384" width="3.125" style="1" customWidth="1"/>
  </cols>
  <sheetData>
    <row r="1" spans="1:13" ht="19.5" customHeight="1" thickBot="1">
      <c r="A1" s="2"/>
      <c r="B1" s="61"/>
      <c r="L1" s="2"/>
      <c r="M1" s="2"/>
    </row>
    <row r="2" spans="1:40" ht="19.5" customHeight="1" thickBot="1">
      <c r="A2" s="62" t="s">
        <v>5</v>
      </c>
      <c r="B2" s="63" t="s">
        <v>6</v>
      </c>
      <c r="C2" s="274" t="s">
        <v>0</v>
      </c>
      <c r="D2" s="275"/>
      <c r="E2" s="275"/>
      <c r="F2" s="275"/>
      <c r="G2" s="275"/>
      <c r="H2" s="275"/>
      <c r="I2" s="275"/>
      <c r="J2" s="276"/>
      <c r="K2" s="67" t="s">
        <v>22</v>
      </c>
      <c r="L2" s="274" t="s">
        <v>1</v>
      </c>
      <c r="M2" s="275"/>
      <c r="N2" s="276"/>
      <c r="O2" s="274" t="s">
        <v>2</v>
      </c>
      <c r="P2" s="276"/>
      <c r="Q2" s="274" t="s">
        <v>3</v>
      </c>
      <c r="R2" s="275"/>
      <c r="S2" s="275"/>
      <c r="T2" s="276"/>
      <c r="U2" s="274" t="s">
        <v>4</v>
      </c>
      <c r="V2" s="275"/>
      <c r="W2" s="275"/>
      <c r="X2" s="276"/>
      <c r="Y2" s="274" t="s">
        <v>41</v>
      </c>
      <c r="Z2" s="275"/>
      <c r="AA2" s="275"/>
      <c r="AB2" s="275"/>
      <c r="AC2" s="275"/>
      <c r="AD2" s="277"/>
      <c r="AJ2" s="96"/>
      <c r="AK2" s="96"/>
      <c r="AL2" s="4"/>
      <c r="AM2" s="4" t="s">
        <v>67</v>
      </c>
      <c r="AN2" s="4"/>
    </row>
    <row r="3" spans="1:40" ht="19.5" customHeight="1">
      <c r="A3" s="74">
        <v>8</v>
      </c>
      <c r="B3" s="75">
        <v>20</v>
      </c>
      <c r="C3" s="354" t="s">
        <v>61</v>
      </c>
      <c r="D3" s="354"/>
      <c r="E3" s="354"/>
      <c r="F3" s="354"/>
      <c r="G3" s="354"/>
      <c r="H3" s="354"/>
      <c r="I3" s="354"/>
      <c r="J3" s="354"/>
      <c r="K3" s="68" t="s">
        <v>39</v>
      </c>
      <c r="L3" s="356">
        <v>5</v>
      </c>
      <c r="M3" s="356"/>
      <c r="N3" s="356"/>
      <c r="O3" s="357" t="s">
        <v>55</v>
      </c>
      <c r="P3" s="357"/>
      <c r="Q3" s="358">
        <v>999</v>
      </c>
      <c r="R3" s="358"/>
      <c r="S3" s="358"/>
      <c r="T3" s="358"/>
      <c r="U3" s="260">
        <f>ROUND(L3*Q3,0)</f>
        <v>4995</v>
      </c>
      <c r="V3" s="260"/>
      <c r="W3" s="260"/>
      <c r="X3" s="260"/>
      <c r="Y3" s="354"/>
      <c r="Z3" s="354"/>
      <c r="AA3" s="354"/>
      <c r="AB3" s="354"/>
      <c r="AC3" s="354"/>
      <c r="AD3" s="359"/>
      <c r="AJ3" s="4"/>
      <c r="AK3" s="4"/>
      <c r="AL3" s="4"/>
      <c r="AM3" s="4"/>
      <c r="AN3" s="4"/>
    </row>
    <row r="4" spans="1:40" ht="19.5" customHeight="1">
      <c r="A4" s="76">
        <v>8</v>
      </c>
      <c r="B4" s="77">
        <v>20</v>
      </c>
      <c r="C4" s="354" t="s">
        <v>62</v>
      </c>
      <c r="D4" s="354"/>
      <c r="E4" s="354"/>
      <c r="F4" s="354"/>
      <c r="G4" s="354"/>
      <c r="H4" s="354"/>
      <c r="I4" s="354"/>
      <c r="J4" s="354"/>
      <c r="K4" s="68" t="s">
        <v>23</v>
      </c>
      <c r="L4" s="346">
        <v>3</v>
      </c>
      <c r="M4" s="346"/>
      <c r="N4" s="346"/>
      <c r="O4" s="355" t="s">
        <v>64</v>
      </c>
      <c r="P4" s="355"/>
      <c r="Q4" s="338">
        <v>999</v>
      </c>
      <c r="R4" s="338"/>
      <c r="S4" s="338"/>
      <c r="T4" s="338"/>
      <c r="U4" s="260">
        <f aca="true" t="shared" si="0" ref="U4:U42">ROUND(L4*Q4,0)</f>
        <v>2997</v>
      </c>
      <c r="V4" s="260"/>
      <c r="W4" s="260"/>
      <c r="X4" s="260"/>
      <c r="Y4" s="339"/>
      <c r="Z4" s="339"/>
      <c r="AA4" s="339"/>
      <c r="AB4" s="339"/>
      <c r="AC4" s="339"/>
      <c r="AD4" s="340"/>
      <c r="AJ4" s="4"/>
      <c r="AK4" s="4"/>
      <c r="AL4" s="4"/>
      <c r="AM4" s="4"/>
      <c r="AN4" s="4"/>
    </row>
    <row r="5" spans="1:30" ht="19.5" customHeight="1">
      <c r="A5" s="76">
        <v>8</v>
      </c>
      <c r="B5" s="77">
        <v>20</v>
      </c>
      <c r="C5" s="339" t="s">
        <v>63</v>
      </c>
      <c r="D5" s="339"/>
      <c r="E5" s="339"/>
      <c r="F5" s="339"/>
      <c r="G5" s="339"/>
      <c r="H5" s="339"/>
      <c r="I5" s="339"/>
      <c r="J5" s="339"/>
      <c r="K5" s="69" t="s">
        <v>40</v>
      </c>
      <c r="L5" s="353">
        <v>4</v>
      </c>
      <c r="M5" s="353"/>
      <c r="N5" s="353"/>
      <c r="O5" s="347" t="s">
        <v>56</v>
      </c>
      <c r="P5" s="347"/>
      <c r="Q5" s="338">
        <v>978</v>
      </c>
      <c r="R5" s="338"/>
      <c r="S5" s="338"/>
      <c r="T5" s="338"/>
      <c r="U5" s="260">
        <f t="shared" si="0"/>
        <v>3912</v>
      </c>
      <c r="V5" s="260"/>
      <c r="W5" s="260"/>
      <c r="X5" s="260"/>
      <c r="Y5" s="339"/>
      <c r="Z5" s="339"/>
      <c r="AA5" s="339"/>
      <c r="AB5" s="339"/>
      <c r="AC5" s="339"/>
      <c r="AD5" s="340"/>
    </row>
    <row r="6" spans="1:30" ht="19.5" customHeight="1">
      <c r="A6" s="76"/>
      <c r="B6" s="77"/>
      <c r="C6" s="339"/>
      <c r="D6" s="339"/>
      <c r="E6" s="339"/>
      <c r="F6" s="339"/>
      <c r="G6" s="339"/>
      <c r="H6" s="339"/>
      <c r="I6" s="339"/>
      <c r="J6" s="339"/>
      <c r="K6" s="69"/>
      <c r="L6" s="353"/>
      <c r="M6" s="353"/>
      <c r="N6" s="353"/>
      <c r="O6" s="347"/>
      <c r="P6" s="347"/>
      <c r="Q6" s="338"/>
      <c r="R6" s="338"/>
      <c r="S6" s="338"/>
      <c r="T6" s="338"/>
      <c r="U6" s="260">
        <f t="shared" si="0"/>
        <v>0</v>
      </c>
      <c r="V6" s="260"/>
      <c r="W6" s="260"/>
      <c r="X6" s="260"/>
      <c r="Y6" s="339"/>
      <c r="Z6" s="339"/>
      <c r="AA6" s="339"/>
      <c r="AB6" s="339"/>
      <c r="AC6" s="339"/>
      <c r="AD6" s="340"/>
    </row>
    <row r="7" spans="1:30" ht="19.5" customHeight="1">
      <c r="A7" s="76"/>
      <c r="B7" s="77"/>
      <c r="C7" s="339"/>
      <c r="D7" s="339"/>
      <c r="E7" s="339"/>
      <c r="F7" s="339"/>
      <c r="G7" s="339"/>
      <c r="H7" s="339"/>
      <c r="I7" s="339"/>
      <c r="J7" s="339"/>
      <c r="K7" s="69"/>
      <c r="L7" s="353"/>
      <c r="M7" s="353"/>
      <c r="N7" s="353"/>
      <c r="O7" s="347"/>
      <c r="P7" s="347"/>
      <c r="Q7" s="338"/>
      <c r="R7" s="338"/>
      <c r="S7" s="338"/>
      <c r="T7" s="338"/>
      <c r="U7" s="260">
        <f t="shared" si="0"/>
        <v>0</v>
      </c>
      <c r="V7" s="260"/>
      <c r="W7" s="260"/>
      <c r="X7" s="260"/>
      <c r="Y7" s="339"/>
      <c r="Z7" s="339"/>
      <c r="AA7" s="339"/>
      <c r="AB7" s="339"/>
      <c r="AC7" s="339"/>
      <c r="AD7" s="340"/>
    </row>
    <row r="8" spans="1:30" ht="19.5" customHeight="1">
      <c r="A8" s="76"/>
      <c r="B8" s="77"/>
      <c r="C8" s="339"/>
      <c r="D8" s="339"/>
      <c r="E8" s="339"/>
      <c r="F8" s="339"/>
      <c r="G8" s="339"/>
      <c r="H8" s="339"/>
      <c r="I8" s="339"/>
      <c r="J8" s="339"/>
      <c r="K8" s="69"/>
      <c r="L8" s="353"/>
      <c r="M8" s="353"/>
      <c r="N8" s="353"/>
      <c r="O8" s="347"/>
      <c r="P8" s="347"/>
      <c r="Q8" s="338"/>
      <c r="R8" s="338"/>
      <c r="S8" s="338"/>
      <c r="T8" s="338"/>
      <c r="U8" s="260">
        <f t="shared" si="0"/>
        <v>0</v>
      </c>
      <c r="V8" s="260"/>
      <c r="W8" s="260"/>
      <c r="X8" s="260"/>
      <c r="Y8" s="339"/>
      <c r="Z8" s="339"/>
      <c r="AA8" s="339"/>
      <c r="AB8" s="339"/>
      <c r="AC8" s="339"/>
      <c r="AD8" s="340"/>
    </row>
    <row r="9" spans="1:30" ht="19.5" customHeight="1">
      <c r="A9" s="76"/>
      <c r="B9" s="77"/>
      <c r="C9" s="339"/>
      <c r="D9" s="339"/>
      <c r="E9" s="339"/>
      <c r="F9" s="339"/>
      <c r="G9" s="339"/>
      <c r="H9" s="339"/>
      <c r="I9" s="339"/>
      <c r="J9" s="339"/>
      <c r="K9" s="69"/>
      <c r="L9" s="353"/>
      <c r="M9" s="353"/>
      <c r="N9" s="353"/>
      <c r="O9" s="347"/>
      <c r="P9" s="347"/>
      <c r="Q9" s="338"/>
      <c r="R9" s="338"/>
      <c r="S9" s="338"/>
      <c r="T9" s="338"/>
      <c r="U9" s="260">
        <f t="shared" si="0"/>
        <v>0</v>
      </c>
      <c r="V9" s="260"/>
      <c r="W9" s="260"/>
      <c r="X9" s="260"/>
      <c r="Y9" s="339"/>
      <c r="Z9" s="339"/>
      <c r="AA9" s="339"/>
      <c r="AB9" s="339"/>
      <c r="AC9" s="339"/>
      <c r="AD9" s="340"/>
    </row>
    <row r="10" spans="1:30" ht="19.5" customHeight="1">
      <c r="A10" s="76"/>
      <c r="B10" s="77"/>
      <c r="C10" s="339"/>
      <c r="D10" s="339"/>
      <c r="E10" s="339"/>
      <c r="F10" s="339"/>
      <c r="G10" s="339"/>
      <c r="H10" s="339"/>
      <c r="I10" s="339"/>
      <c r="J10" s="339"/>
      <c r="K10" s="69"/>
      <c r="L10" s="353"/>
      <c r="M10" s="353"/>
      <c r="N10" s="353"/>
      <c r="O10" s="347"/>
      <c r="P10" s="347"/>
      <c r="Q10" s="338"/>
      <c r="R10" s="338"/>
      <c r="S10" s="338"/>
      <c r="T10" s="338"/>
      <c r="U10" s="260">
        <f t="shared" si="0"/>
        <v>0</v>
      </c>
      <c r="V10" s="260"/>
      <c r="W10" s="260"/>
      <c r="X10" s="260"/>
      <c r="Y10" s="339"/>
      <c r="Z10" s="339"/>
      <c r="AA10" s="339"/>
      <c r="AB10" s="339"/>
      <c r="AC10" s="339"/>
      <c r="AD10" s="340"/>
    </row>
    <row r="11" spans="1:30" ht="19.5" customHeight="1">
      <c r="A11" s="76"/>
      <c r="B11" s="77"/>
      <c r="C11" s="339"/>
      <c r="D11" s="339"/>
      <c r="E11" s="339"/>
      <c r="F11" s="339"/>
      <c r="G11" s="339"/>
      <c r="H11" s="339"/>
      <c r="I11" s="339"/>
      <c r="J11" s="339"/>
      <c r="K11" s="69"/>
      <c r="L11" s="353"/>
      <c r="M11" s="353"/>
      <c r="N11" s="353"/>
      <c r="O11" s="347"/>
      <c r="P11" s="347"/>
      <c r="Q11" s="338"/>
      <c r="R11" s="338"/>
      <c r="S11" s="338"/>
      <c r="T11" s="338"/>
      <c r="U11" s="260">
        <f t="shared" si="0"/>
        <v>0</v>
      </c>
      <c r="V11" s="260"/>
      <c r="W11" s="260"/>
      <c r="X11" s="260"/>
      <c r="Y11" s="339"/>
      <c r="Z11" s="339"/>
      <c r="AA11" s="339"/>
      <c r="AB11" s="339"/>
      <c r="AC11" s="339"/>
      <c r="AD11" s="340"/>
    </row>
    <row r="12" spans="1:30" ht="19.5" customHeight="1">
      <c r="A12" s="76"/>
      <c r="B12" s="77"/>
      <c r="C12" s="339"/>
      <c r="D12" s="339"/>
      <c r="E12" s="339"/>
      <c r="F12" s="339"/>
      <c r="G12" s="339"/>
      <c r="H12" s="339"/>
      <c r="I12" s="339"/>
      <c r="J12" s="339"/>
      <c r="K12" s="69"/>
      <c r="L12" s="353"/>
      <c r="M12" s="353"/>
      <c r="N12" s="353"/>
      <c r="O12" s="347"/>
      <c r="P12" s="347"/>
      <c r="Q12" s="338"/>
      <c r="R12" s="338"/>
      <c r="S12" s="338"/>
      <c r="T12" s="338"/>
      <c r="U12" s="260">
        <f t="shared" si="0"/>
        <v>0</v>
      </c>
      <c r="V12" s="260"/>
      <c r="W12" s="260"/>
      <c r="X12" s="260"/>
      <c r="Y12" s="339"/>
      <c r="Z12" s="339"/>
      <c r="AA12" s="339"/>
      <c r="AB12" s="339"/>
      <c r="AC12" s="339"/>
      <c r="AD12" s="340"/>
    </row>
    <row r="13" spans="1:30" ht="19.5" customHeight="1">
      <c r="A13" s="76"/>
      <c r="B13" s="77"/>
      <c r="C13" s="339"/>
      <c r="D13" s="339"/>
      <c r="E13" s="339"/>
      <c r="F13" s="339"/>
      <c r="G13" s="339"/>
      <c r="H13" s="339"/>
      <c r="I13" s="339"/>
      <c r="J13" s="339"/>
      <c r="K13" s="69"/>
      <c r="L13" s="353"/>
      <c r="M13" s="353"/>
      <c r="N13" s="353"/>
      <c r="O13" s="347"/>
      <c r="P13" s="347"/>
      <c r="Q13" s="338"/>
      <c r="R13" s="338"/>
      <c r="S13" s="338"/>
      <c r="T13" s="338"/>
      <c r="U13" s="260">
        <f t="shared" si="0"/>
        <v>0</v>
      </c>
      <c r="V13" s="260"/>
      <c r="W13" s="260"/>
      <c r="X13" s="260"/>
      <c r="Y13" s="339"/>
      <c r="Z13" s="339"/>
      <c r="AA13" s="339"/>
      <c r="AB13" s="339"/>
      <c r="AC13" s="339"/>
      <c r="AD13" s="340"/>
    </row>
    <row r="14" spans="1:30" ht="19.5" customHeight="1">
      <c r="A14" s="76"/>
      <c r="B14" s="77"/>
      <c r="C14" s="339"/>
      <c r="D14" s="339"/>
      <c r="E14" s="339"/>
      <c r="F14" s="339"/>
      <c r="G14" s="339"/>
      <c r="H14" s="339"/>
      <c r="I14" s="339"/>
      <c r="J14" s="339"/>
      <c r="K14" s="69"/>
      <c r="L14" s="353"/>
      <c r="M14" s="353"/>
      <c r="N14" s="353"/>
      <c r="O14" s="347"/>
      <c r="P14" s="347"/>
      <c r="Q14" s="338"/>
      <c r="R14" s="338"/>
      <c r="S14" s="338"/>
      <c r="T14" s="338"/>
      <c r="U14" s="260">
        <f t="shared" si="0"/>
        <v>0</v>
      </c>
      <c r="V14" s="260"/>
      <c r="W14" s="260"/>
      <c r="X14" s="260"/>
      <c r="Y14" s="339"/>
      <c r="Z14" s="339"/>
      <c r="AA14" s="339"/>
      <c r="AB14" s="339"/>
      <c r="AC14" s="339"/>
      <c r="AD14" s="340"/>
    </row>
    <row r="15" spans="1:30" ht="19.5" customHeight="1">
      <c r="A15" s="76"/>
      <c r="B15" s="77"/>
      <c r="C15" s="339"/>
      <c r="D15" s="339"/>
      <c r="E15" s="339"/>
      <c r="F15" s="339"/>
      <c r="G15" s="339"/>
      <c r="H15" s="339"/>
      <c r="I15" s="339"/>
      <c r="J15" s="339"/>
      <c r="K15" s="69"/>
      <c r="L15" s="353"/>
      <c r="M15" s="353"/>
      <c r="N15" s="353"/>
      <c r="O15" s="347"/>
      <c r="P15" s="347"/>
      <c r="Q15" s="338"/>
      <c r="R15" s="338"/>
      <c r="S15" s="338"/>
      <c r="T15" s="338"/>
      <c r="U15" s="260">
        <f t="shared" si="0"/>
        <v>0</v>
      </c>
      <c r="V15" s="260"/>
      <c r="W15" s="260"/>
      <c r="X15" s="260"/>
      <c r="Y15" s="339"/>
      <c r="Z15" s="339"/>
      <c r="AA15" s="339"/>
      <c r="AB15" s="339"/>
      <c r="AC15" s="339"/>
      <c r="AD15" s="340"/>
    </row>
    <row r="16" spans="1:30" ht="19.5" customHeight="1">
      <c r="A16" s="76"/>
      <c r="B16" s="77"/>
      <c r="C16" s="339"/>
      <c r="D16" s="339"/>
      <c r="E16" s="339"/>
      <c r="F16" s="339"/>
      <c r="G16" s="339"/>
      <c r="H16" s="339"/>
      <c r="I16" s="339"/>
      <c r="J16" s="339"/>
      <c r="K16" s="69"/>
      <c r="L16" s="353"/>
      <c r="M16" s="353"/>
      <c r="N16" s="353"/>
      <c r="O16" s="347"/>
      <c r="P16" s="347"/>
      <c r="Q16" s="338"/>
      <c r="R16" s="338"/>
      <c r="S16" s="338"/>
      <c r="T16" s="338"/>
      <c r="U16" s="260">
        <f t="shared" si="0"/>
        <v>0</v>
      </c>
      <c r="V16" s="260"/>
      <c r="W16" s="260"/>
      <c r="X16" s="260"/>
      <c r="Y16" s="339"/>
      <c r="Z16" s="339"/>
      <c r="AA16" s="339"/>
      <c r="AB16" s="339"/>
      <c r="AC16" s="339"/>
      <c r="AD16" s="340"/>
    </row>
    <row r="17" spans="1:30" ht="19.5" customHeight="1">
      <c r="A17" s="76"/>
      <c r="B17" s="77"/>
      <c r="C17" s="339"/>
      <c r="D17" s="339"/>
      <c r="E17" s="339"/>
      <c r="F17" s="339"/>
      <c r="G17" s="339"/>
      <c r="H17" s="339"/>
      <c r="I17" s="339"/>
      <c r="J17" s="339"/>
      <c r="K17" s="69"/>
      <c r="L17" s="346"/>
      <c r="M17" s="346"/>
      <c r="N17" s="346"/>
      <c r="O17" s="347"/>
      <c r="P17" s="347"/>
      <c r="Q17" s="338"/>
      <c r="R17" s="338"/>
      <c r="S17" s="338"/>
      <c r="T17" s="338"/>
      <c r="U17" s="260">
        <f t="shared" si="0"/>
        <v>0</v>
      </c>
      <c r="V17" s="260"/>
      <c r="W17" s="260"/>
      <c r="X17" s="260"/>
      <c r="Y17" s="339"/>
      <c r="Z17" s="339"/>
      <c r="AA17" s="339"/>
      <c r="AB17" s="339"/>
      <c r="AC17" s="339"/>
      <c r="AD17" s="340"/>
    </row>
    <row r="18" spans="1:30" ht="19.5" customHeight="1">
      <c r="A18" s="76"/>
      <c r="B18" s="77"/>
      <c r="C18" s="339"/>
      <c r="D18" s="339"/>
      <c r="E18" s="339"/>
      <c r="F18" s="339"/>
      <c r="G18" s="339"/>
      <c r="H18" s="339"/>
      <c r="I18" s="339"/>
      <c r="J18" s="339"/>
      <c r="K18" s="69"/>
      <c r="L18" s="346"/>
      <c r="M18" s="346"/>
      <c r="N18" s="346"/>
      <c r="O18" s="347"/>
      <c r="P18" s="347"/>
      <c r="Q18" s="338"/>
      <c r="R18" s="338"/>
      <c r="S18" s="338"/>
      <c r="T18" s="338"/>
      <c r="U18" s="260">
        <f t="shared" si="0"/>
        <v>0</v>
      </c>
      <c r="V18" s="260"/>
      <c r="W18" s="260"/>
      <c r="X18" s="260"/>
      <c r="Y18" s="339"/>
      <c r="Z18" s="339"/>
      <c r="AA18" s="339"/>
      <c r="AB18" s="339"/>
      <c r="AC18" s="339"/>
      <c r="AD18" s="340"/>
    </row>
    <row r="19" spans="1:30" ht="19.5" customHeight="1">
      <c r="A19" s="76"/>
      <c r="B19" s="77"/>
      <c r="C19" s="339"/>
      <c r="D19" s="339"/>
      <c r="E19" s="339"/>
      <c r="F19" s="339"/>
      <c r="G19" s="339"/>
      <c r="H19" s="339"/>
      <c r="I19" s="339"/>
      <c r="J19" s="339"/>
      <c r="K19" s="69"/>
      <c r="L19" s="346"/>
      <c r="M19" s="346"/>
      <c r="N19" s="346"/>
      <c r="O19" s="347"/>
      <c r="P19" s="347"/>
      <c r="Q19" s="338"/>
      <c r="R19" s="338"/>
      <c r="S19" s="338"/>
      <c r="T19" s="338"/>
      <c r="U19" s="260">
        <f t="shared" si="0"/>
        <v>0</v>
      </c>
      <c r="V19" s="260"/>
      <c r="W19" s="260"/>
      <c r="X19" s="260"/>
      <c r="Y19" s="339"/>
      <c r="Z19" s="339"/>
      <c r="AA19" s="339"/>
      <c r="AB19" s="339"/>
      <c r="AC19" s="339"/>
      <c r="AD19" s="340"/>
    </row>
    <row r="20" spans="1:30" ht="19.5" customHeight="1">
      <c r="A20" s="76"/>
      <c r="B20" s="77"/>
      <c r="C20" s="339"/>
      <c r="D20" s="339"/>
      <c r="E20" s="339"/>
      <c r="F20" s="339"/>
      <c r="G20" s="339"/>
      <c r="H20" s="339"/>
      <c r="I20" s="339"/>
      <c r="J20" s="339"/>
      <c r="K20" s="69"/>
      <c r="L20" s="346"/>
      <c r="M20" s="346"/>
      <c r="N20" s="346"/>
      <c r="O20" s="347"/>
      <c r="P20" s="347"/>
      <c r="Q20" s="338"/>
      <c r="R20" s="338"/>
      <c r="S20" s="338"/>
      <c r="T20" s="338"/>
      <c r="U20" s="260">
        <f t="shared" si="0"/>
        <v>0</v>
      </c>
      <c r="V20" s="260"/>
      <c r="W20" s="260"/>
      <c r="X20" s="260"/>
      <c r="Y20" s="339"/>
      <c r="Z20" s="339"/>
      <c r="AA20" s="339"/>
      <c r="AB20" s="339"/>
      <c r="AC20" s="339"/>
      <c r="AD20" s="340"/>
    </row>
    <row r="21" spans="1:30" ht="19.5" customHeight="1">
      <c r="A21" s="76"/>
      <c r="B21" s="77"/>
      <c r="C21" s="339"/>
      <c r="D21" s="339"/>
      <c r="E21" s="339"/>
      <c r="F21" s="339"/>
      <c r="G21" s="339"/>
      <c r="H21" s="339"/>
      <c r="I21" s="339"/>
      <c r="J21" s="339"/>
      <c r="K21" s="69"/>
      <c r="L21" s="346"/>
      <c r="M21" s="346"/>
      <c r="N21" s="346"/>
      <c r="O21" s="347"/>
      <c r="P21" s="347"/>
      <c r="Q21" s="338"/>
      <c r="R21" s="338"/>
      <c r="S21" s="338"/>
      <c r="T21" s="338"/>
      <c r="U21" s="260">
        <f t="shared" si="0"/>
        <v>0</v>
      </c>
      <c r="V21" s="260"/>
      <c r="W21" s="260"/>
      <c r="X21" s="260"/>
      <c r="Y21" s="339"/>
      <c r="Z21" s="339"/>
      <c r="AA21" s="339"/>
      <c r="AB21" s="339"/>
      <c r="AC21" s="339"/>
      <c r="AD21" s="340"/>
    </row>
    <row r="22" spans="1:30" ht="19.5" customHeight="1">
      <c r="A22" s="76"/>
      <c r="B22" s="77"/>
      <c r="C22" s="339"/>
      <c r="D22" s="339"/>
      <c r="E22" s="339"/>
      <c r="F22" s="339"/>
      <c r="G22" s="339"/>
      <c r="H22" s="339"/>
      <c r="I22" s="339"/>
      <c r="J22" s="339"/>
      <c r="K22" s="69"/>
      <c r="L22" s="346"/>
      <c r="M22" s="346"/>
      <c r="N22" s="346"/>
      <c r="O22" s="347"/>
      <c r="P22" s="347"/>
      <c r="Q22" s="338"/>
      <c r="R22" s="338"/>
      <c r="S22" s="338"/>
      <c r="T22" s="338"/>
      <c r="U22" s="260">
        <f t="shared" si="0"/>
        <v>0</v>
      </c>
      <c r="V22" s="260"/>
      <c r="W22" s="260"/>
      <c r="X22" s="260"/>
      <c r="Y22" s="339"/>
      <c r="Z22" s="339"/>
      <c r="AA22" s="339"/>
      <c r="AB22" s="339"/>
      <c r="AC22" s="339"/>
      <c r="AD22" s="340"/>
    </row>
    <row r="23" spans="1:30" ht="19.5" customHeight="1">
      <c r="A23" s="76"/>
      <c r="B23" s="77"/>
      <c r="C23" s="339"/>
      <c r="D23" s="339"/>
      <c r="E23" s="339"/>
      <c r="F23" s="339"/>
      <c r="G23" s="339"/>
      <c r="H23" s="339"/>
      <c r="I23" s="339"/>
      <c r="J23" s="339"/>
      <c r="K23" s="69"/>
      <c r="L23" s="346"/>
      <c r="M23" s="346"/>
      <c r="N23" s="346"/>
      <c r="O23" s="347"/>
      <c r="P23" s="347"/>
      <c r="Q23" s="338"/>
      <c r="R23" s="338"/>
      <c r="S23" s="338"/>
      <c r="T23" s="338"/>
      <c r="U23" s="260">
        <f t="shared" si="0"/>
        <v>0</v>
      </c>
      <c r="V23" s="260"/>
      <c r="W23" s="260"/>
      <c r="X23" s="260"/>
      <c r="Y23" s="339"/>
      <c r="Z23" s="339"/>
      <c r="AA23" s="339"/>
      <c r="AB23" s="339"/>
      <c r="AC23" s="339"/>
      <c r="AD23" s="340"/>
    </row>
    <row r="24" spans="1:30" ht="19.5" customHeight="1">
      <c r="A24" s="76"/>
      <c r="B24" s="77"/>
      <c r="C24" s="339"/>
      <c r="D24" s="339"/>
      <c r="E24" s="339"/>
      <c r="F24" s="339"/>
      <c r="G24" s="339"/>
      <c r="H24" s="339"/>
      <c r="I24" s="339"/>
      <c r="J24" s="339"/>
      <c r="K24" s="69"/>
      <c r="L24" s="346"/>
      <c r="M24" s="346"/>
      <c r="N24" s="346"/>
      <c r="O24" s="347"/>
      <c r="P24" s="347"/>
      <c r="Q24" s="338"/>
      <c r="R24" s="338"/>
      <c r="S24" s="338"/>
      <c r="T24" s="338"/>
      <c r="U24" s="260">
        <f t="shared" si="0"/>
        <v>0</v>
      </c>
      <c r="V24" s="260"/>
      <c r="W24" s="260"/>
      <c r="X24" s="260"/>
      <c r="Y24" s="339"/>
      <c r="Z24" s="339"/>
      <c r="AA24" s="339"/>
      <c r="AB24" s="339"/>
      <c r="AC24" s="339"/>
      <c r="AD24" s="340"/>
    </row>
    <row r="25" spans="1:30" ht="19.5" customHeight="1">
      <c r="A25" s="76"/>
      <c r="B25" s="77"/>
      <c r="C25" s="339"/>
      <c r="D25" s="339"/>
      <c r="E25" s="339"/>
      <c r="F25" s="339"/>
      <c r="G25" s="339"/>
      <c r="H25" s="339"/>
      <c r="I25" s="339"/>
      <c r="J25" s="339"/>
      <c r="K25" s="69"/>
      <c r="L25" s="346"/>
      <c r="M25" s="346"/>
      <c r="N25" s="346"/>
      <c r="O25" s="347"/>
      <c r="P25" s="347"/>
      <c r="Q25" s="338"/>
      <c r="R25" s="338"/>
      <c r="S25" s="338"/>
      <c r="T25" s="338"/>
      <c r="U25" s="260">
        <f t="shared" si="0"/>
        <v>0</v>
      </c>
      <c r="V25" s="260"/>
      <c r="W25" s="260"/>
      <c r="X25" s="260"/>
      <c r="Y25" s="339"/>
      <c r="Z25" s="339"/>
      <c r="AA25" s="339"/>
      <c r="AB25" s="339"/>
      <c r="AC25" s="339"/>
      <c r="AD25" s="340"/>
    </row>
    <row r="26" spans="1:30" ht="19.5" customHeight="1">
      <c r="A26" s="76"/>
      <c r="B26" s="77"/>
      <c r="C26" s="339"/>
      <c r="D26" s="339"/>
      <c r="E26" s="339"/>
      <c r="F26" s="339"/>
      <c r="G26" s="339"/>
      <c r="H26" s="339"/>
      <c r="I26" s="339"/>
      <c r="J26" s="339"/>
      <c r="K26" s="69"/>
      <c r="L26" s="346"/>
      <c r="M26" s="346"/>
      <c r="N26" s="346"/>
      <c r="O26" s="347"/>
      <c r="P26" s="347"/>
      <c r="Q26" s="338"/>
      <c r="R26" s="338"/>
      <c r="S26" s="338"/>
      <c r="T26" s="338"/>
      <c r="U26" s="260">
        <f>ROUND(L26*Q26,0)</f>
        <v>0</v>
      </c>
      <c r="V26" s="260"/>
      <c r="W26" s="260"/>
      <c r="X26" s="260"/>
      <c r="Y26" s="339"/>
      <c r="Z26" s="339"/>
      <c r="AA26" s="339"/>
      <c r="AB26" s="339"/>
      <c r="AC26" s="339"/>
      <c r="AD26" s="340"/>
    </row>
    <row r="27" spans="1:30" ht="19.5" customHeight="1">
      <c r="A27" s="85"/>
      <c r="B27" s="77"/>
      <c r="C27" s="294"/>
      <c r="D27" s="294"/>
      <c r="E27" s="294"/>
      <c r="F27" s="294"/>
      <c r="G27" s="294"/>
      <c r="H27" s="294"/>
      <c r="I27" s="294"/>
      <c r="J27" s="294"/>
      <c r="K27" s="69"/>
      <c r="L27" s="341"/>
      <c r="M27" s="342"/>
      <c r="N27" s="343"/>
      <c r="O27" s="344"/>
      <c r="P27" s="344"/>
      <c r="Q27" s="335"/>
      <c r="R27" s="336"/>
      <c r="S27" s="336"/>
      <c r="T27" s="337"/>
      <c r="U27" s="260">
        <f>ROUND(L27*Q27,0)</f>
        <v>0</v>
      </c>
      <c r="V27" s="260"/>
      <c r="W27" s="260"/>
      <c r="X27" s="260"/>
      <c r="Y27" s="294"/>
      <c r="Z27" s="294"/>
      <c r="AA27" s="294"/>
      <c r="AB27" s="294"/>
      <c r="AC27" s="294"/>
      <c r="AD27" s="345"/>
    </row>
    <row r="28" spans="1:30" ht="19.5" customHeight="1">
      <c r="A28" s="85"/>
      <c r="B28" s="77"/>
      <c r="C28" s="86"/>
      <c r="D28" s="86"/>
      <c r="E28" s="86"/>
      <c r="F28" s="86"/>
      <c r="G28" s="86"/>
      <c r="H28" s="86"/>
      <c r="I28" s="86"/>
      <c r="J28" s="86"/>
      <c r="K28" s="69"/>
      <c r="L28" s="89"/>
      <c r="M28" s="90"/>
      <c r="N28" s="91"/>
      <c r="O28" s="92"/>
      <c r="P28" s="92"/>
      <c r="Q28" s="335"/>
      <c r="R28" s="336"/>
      <c r="S28" s="336"/>
      <c r="T28" s="337"/>
      <c r="U28" s="260">
        <f>ROUND(L28*Q28,0)</f>
        <v>0</v>
      </c>
      <c r="V28" s="260"/>
      <c r="W28" s="260"/>
      <c r="X28" s="260"/>
      <c r="Y28" s="86"/>
      <c r="Z28" s="86"/>
      <c r="AA28" s="86"/>
      <c r="AB28" s="86"/>
      <c r="AC28" s="86"/>
      <c r="AD28" s="93"/>
    </row>
    <row r="29" spans="1:30" ht="19.5" customHeight="1">
      <c r="A29" s="85"/>
      <c r="B29" s="77"/>
      <c r="C29" s="86"/>
      <c r="D29" s="86"/>
      <c r="E29" s="86"/>
      <c r="F29" s="86"/>
      <c r="G29" s="86"/>
      <c r="H29" s="86"/>
      <c r="I29" s="86"/>
      <c r="J29" s="86"/>
      <c r="K29" s="69"/>
      <c r="L29" s="89"/>
      <c r="M29" s="90"/>
      <c r="N29" s="91"/>
      <c r="O29" s="92"/>
      <c r="P29" s="92"/>
      <c r="Q29" s="335"/>
      <c r="R29" s="336"/>
      <c r="S29" s="336"/>
      <c r="T29" s="337"/>
      <c r="U29" s="260">
        <f>ROUND(L29*Q29,0)</f>
        <v>0</v>
      </c>
      <c r="V29" s="260"/>
      <c r="W29" s="260"/>
      <c r="X29" s="260"/>
      <c r="Y29" s="86"/>
      <c r="Z29" s="86"/>
      <c r="AA29" s="86"/>
      <c r="AB29" s="86"/>
      <c r="AC29" s="86"/>
      <c r="AD29" s="93"/>
    </row>
    <row r="30" spans="1:30" ht="19.5" customHeight="1">
      <c r="A30" s="85"/>
      <c r="B30" s="77"/>
      <c r="C30" s="86"/>
      <c r="D30" s="86"/>
      <c r="E30" s="86"/>
      <c r="F30" s="86"/>
      <c r="G30" s="86"/>
      <c r="H30" s="86"/>
      <c r="I30" s="86"/>
      <c r="J30" s="86"/>
      <c r="K30" s="69"/>
      <c r="L30" s="89"/>
      <c r="M30" s="90"/>
      <c r="N30" s="91"/>
      <c r="O30" s="92"/>
      <c r="P30" s="92"/>
      <c r="Q30" s="335"/>
      <c r="R30" s="336"/>
      <c r="S30" s="336"/>
      <c r="T30" s="337"/>
      <c r="U30" s="260">
        <f>ROUND(L30*Q30,0)</f>
        <v>0</v>
      </c>
      <c r="V30" s="260"/>
      <c r="W30" s="260"/>
      <c r="X30" s="260"/>
      <c r="Y30" s="86"/>
      <c r="Z30" s="86"/>
      <c r="AA30" s="86"/>
      <c r="AB30" s="86"/>
      <c r="AC30" s="86"/>
      <c r="AD30" s="93"/>
    </row>
    <row r="31" spans="1:30" ht="19.5" customHeight="1">
      <c r="A31" s="76"/>
      <c r="B31" s="77"/>
      <c r="C31" s="339"/>
      <c r="D31" s="339"/>
      <c r="E31" s="339"/>
      <c r="F31" s="339"/>
      <c r="G31" s="339"/>
      <c r="H31" s="339"/>
      <c r="I31" s="339"/>
      <c r="J31" s="339"/>
      <c r="K31" s="69"/>
      <c r="L31" s="346"/>
      <c r="M31" s="346"/>
      <c r="N31" s="346"/>
      <c r="O31" s="347"/>
      <c r="P31" s="347"/>
      <c r="Q31" s="335"/>
      <c r="R31" s="336"/>
      <c r="S31" s="336"/>
      <c r="T31" s="337"/>
      <c r="U31" s="260">
        <f t="shared" si="0"/>
        <v>0</v>
      </c>
      <c r="V31" s="260"/>
      <c r="W31" s="260"/>
      <c r="X31" s="260"/>
      <c r="Y31" s="339"/>
      <c r="Z31" s="339"/>
      <c r="AA31" s="339"/>
      <c r="AB31" s="339"/>
      <c r="AC31" s="339"/>
      <c r="AD31" s="340"/>
    </row>
    <row r="32" spans="1:30" ht="19.5" customHeight="1">
      <c r="A32" s="85"/>
      <c r="B32" s="77"/>
      <c r="C32" s="294"/>
      <c r="D32" s="294"/>
      <c r="E32" s="294"/>
      <c r="F32" s="294"/>
      <c r="G32" s="294"/>
      <c r="H32" s="294"/>
      <c r="I32" s="294"/>
      <c r="J32" s="294"/>
      <c r="K32" s="69"/>
      <c r="L32" s="341"/>
      <c r="M32" s="342"/>
      <c r="N32" s="343"/>
      <c r="O32" s="344"/>
      <c r="P32" s="344"/>
      <c r="Q32" s="335"/>
      <c r="R32" s="336"/>
      <c r="S32" s="336"/>
      <c r="T32" s="337"/>
      <c r="U32" s="260">
        <f t="shared" si="0"/>
        <v>0</v>
      </c>
      <c r="V32" s="260"/>
      <c r="W32" s="260"/>
      <c r="X32" s="260"/>
      <c r="Y32" s="294"/>
      <c r="Z32" s="294"/>
      <c r="AA32" s="294"/>
      <c r="AB32" s="294"/>
      <c r="AC32" s="294"/>
      <c r="AD32" s="345"/>
    </row>
    <row r="33" spans="1:30" ht="19.5" customHeight="1">
      <c r="A33" s="85"/>
      <c r="B33" s="77"/>
      <c r="C33" s="86"/>
      <c r="D33" s="86"/>
      <c r="E33" s="86"/>
      <c r="F33" s="86"/>
      <c r="G33" s="86"/>
      <c r="H33" s="86"/>
      <c r="I33" s="86"/>
      <c r="J33" s="86"/>
      <c r="K33" s="69"/>
      <c r="L33" s="89"/>
      <c r="M33" s="90"/>
      <c r="N33" s="91"/>
      <c r="O33" s="92"/>
      <c r="P33" s="92"/>
      <c r="Q33" s="335"/>
      <c r="R33" s="336"/>
      <c r="S33" s="336"/>
      <c r="T33" s="337"/>
      <c r="U33" s="260">
        <f t="shared" si="0"/>
        <v>0</v>
      </c>
      <c r="V33" s="260"/>
      <c r="W33" s="260"/>
      <c r="X33" s="260"/>
      <c r="Y33" s="86"/>
      <c r="Z33" s="86"/>
      <c r="AA33" s="86"/>
      <c r="AB33" s="86"/>
      <c r="AC33" s="86"/>
      <c r="AD33" s="93"/>
    </row>
    <row r="34" spans="1:30" ht="19.5" customHeight="1">
      <c r="A34" s="85"/>
      <c r="B34" s="77"/>
      <c r="C34" s="86"/>
      <c r="D34" s="86"/>
      <c r="E34" s="86"/>
      <c r="F34" s="86"/>
      <c r="G34" s="86"/>
      <c r="H34" s="86"/>
      <c r="I34" s="86"/>
      <c r="J34" s="86"/>
      <c r="K34" s="69"/>
      <c r="L34" s="89"/>
      <c r="M34" s="90"/>
      <c r="N34" s="91"/>
      <c r="O34" s="92"/>
      <c r="P34" s="92"/>
      <c r="Q34" s="335"/>
      <c r="R34" s="336"/>
      <c r="S34" s="336"/>
      <c r="T34" s="337"/>
      <c r="U34" s="260">
        <f t="shared" si="0"/>
        <v>0</v>
      </c>
      <c r="V34" s="260"/>
      <c r="W34" s="260"/>
      <c r="X34" s="260"/>
      <c r="Y34" s="86"/>
      <c r="Z34" s="86"/>
      <c r="AA34" s="86"/>
      <c r="AB34" s="86"/>
      <c r="AC34" s="86"/>
      <c r="AD34" s="93"/>
    </row>
    <row r="35" spans="1:30" ht="19.5" customHeight="1">
      <c r="A35" s="85"/>
      <c r="B35" s="77"/>
      <c r="C35" s="86"/>
      <c r="D35" s="86"/>
      <c r="E35" s="86"/>
      <c r="F35" s="86"/>
      <c r="G35" s="86"/>
      <c r="H35" s="86"/>
      <c r="I35" s="86"/>
      <c r="J35" s="86"/>
      <c r="K35" s="69"/>
      <c r="L35" s="89"/>
      <c r="M35" s="90"/>
      <c r="N35" s="91"/>
      <c r="O35" s="92"/>
      <c r="P35" s="92"/>
      <c r="Q35" s="335"/>
      <c r="R35" s="336"/>
      <c r="S35" s="336"/>
      <c r="T35" s="337"/>
      <c r="U35" s="260">
        <f t="shared" si="0"/>
        <v>0</v>
      </c>
      <c r="V35" s="260"/>
      <c r="W35" s="260"/>
      <c r="X35" s="260"/>
      <c r="Y35" s="86"/>
      <c r="Z35" s="86"/>
      <c r="AA35" s="86"/>
      <c r="AB35" s="86"/>
      <c r="AC35" s="86"/>
      <c r="AD35" s="93"/>
    </row>
    <row r="36" spans="1:30" ht="19.5" customHeight="1">
      <c r="A36" s="85"/>
      <c r="B36" s="77"/>
      <c r="C36" s="86"/>
      <c r="D36" s="86"/>
      <c r="E36" s="86"/>
      <c r="F36" s="86"/>
      <c r="G36" s="86"/>
      <c r="H36" s="86"/>
      <c r="I36" s="86"/>
      <c r="J36" s="86"/>
      <c r="K36" s="69"/>
      <c r="L36" s="89"/>
      <c r="M36" s="90"/>
      <c r="N36" s="91"/>
      <c r="O36" s="92"/>
      <c r="P36" s="92"/>
      <c r="Q36" s="335"/>
      <c r="R36" s="336"/>
      <c r="S36" s="336"/>
      <c r="T36" s="337"/>
      <c r="U36" s="260">
        <f t="shared" si="0"/>
        <v>0</v>
      </c>
      <c r="V36" s="260"/>
      <c r="W36" s="260"/>
      <c r="X36" s="260"/>
      <c r="Y36" s="86"/>
      <c r="Z36" s="86"/>
      <c r="AA36" s="86"/>
      <c r="AB36" s="86"/>
      <c r="AC36" s="86"/>
      <c r="AD36" s="93"/>
    </row>
    <row r="37" spans="1:30" ht="19.5" customHeight="1">
      <c r="A37" s="85"/>
      <c r="B37" s="77"/>
      <c r="C37" s="86"/>
      <c r="D37" s="86"/>
      <c r="E37" s="86"/>
      <c r="F37" s="86"/>
      <c r="G37" s="86"/>
      <c r="H37" s="86"/>
      <c r="I37" s="86"/>
      <c r="J37" s="86"/>
      <c r="K37" s="69"/>
      <c r="L37" s="89"/>
      <c r="M37" s="90"/>
      <c r="N37" s="91"/>
      <c r="O37" s="92"/>
      <c r="P37" s="92"/>
      <c r="Q37" s="335"/>
      <c r="R37" s="336"/>
      <c r="S37" s="336"/>
      <c r="T37" s="337"/>
      <c r="U37" s="260">
        <f t="shared" si="0"/>
        <v>0</v>
      </c>
      <c r="V37" s="260"/>
      <c r="W37" s="260"/>
      <c r="X37" s="260"/>
      <c r="Y37" s="86"/>
      <c r="Z37" s="86"/>
      <c r="AA37" s="86"/>
      <c r="AB37" s="86"/>
      <c r="AC37" s="86"/>
      <c r="AD37" s="93"/>
    </row>
    <row r="38" spans="1:30" ht="19.5" customHeight="1">
      <c r="A38" s="76"/>
      <c r="B38" s="77"/>
      <c r="C38" s="339"/>
      <c r="D38" s="339"/>
      <c r="E38" s="339"/>
      <c r="F38" s="339"/>
      <c r="G38" s="339"/>
      <c r="H38" s="339"/>
      <c r="I38" s="339"/>
      <c r="J38" s="339"/>
      <c r="K38" s="69"/>
      <c r="L38" s="346"/>
      <c r="M38" s="346"/>
      <c r="N38" s="346"/>
      <c r="O38" s="347"/>
      <c r="P38" s="347"/>
      <c r="Q38" s="335"/>
      <c r="R38" s="336"/>
      <c r="S38" s="336"/>
      <c r="T38" s="337"/>
      <c r="U38" s="260">
        <f t="shared" si="0"/>
        <v>0</v>
      </c>
      <c r="V38" s="260"/>
      <c r="W38" s="260"/>
      <c r="X38" s="260"/>
      <c r="Y38" s="339"/>
      <c r="Z38" s="339"/>
      <c r="AA38" s="339"/>
      <c r="AB38" s="339"/>
      <c r="AC38" s="339"/>
      <c r="AD38" s="340"/>
    </row>
    <row r="39" spans="1:30" ht="19.5" customHeight="1">
      <c r="A39" s="76"/>
      <c r="B39" s="77"/>
      <c r="C39" s="339"/>
      <c r="D39" s="339"/>
      <c r="E39" s="339"/>
      <c r="F39" s="339"/>
      <c r="G39" s="339"/>
      <c r="H39" s="339"/>
      <c r="I39" s="339"/>
      <c r="J39" s="339"/>
      <c r="K39" s="69"/>
      <c r="L39" s="346"/>
      <c r="M39" s="346"/>
      <c r="N39" s="346"/>
      <c r="O39" s="347"/>
      <c r="P39" s="347"/>
      <c r="Q39" s="335"/>
      <c r="R39" s="336"/>
      <c r="S39" s="336"/>
      <c r="T39" s="337"/>
      <c r="U39" s="260">
        <f t="shared" si="0"/>
        <v>0</v>
      </c>
      <c r="V39" s="260"/>
      <c r="W39" s="260"/>
      <c r="X39" s="260"/>
      <c r="Y39" s="339"/>
      <c r="Z39" s="339"/>
      <c r="AA39" s="339"/>
      <c r="AB39" s="339"/>
      <c r="AC39" s="339"/>
      <c r="AD39" s="340"/>
    </row>
    <row r="40" spans="1:30" ht="19.5" customHeight="1">
      <c r="A40" s="76"/>
      <c r="B40" s="77"/>
      <c r="C40" s="339"/>
      <c r="D40" s="339"/>
      <c r="E40" s="339"/>
      <c r="F40" s="339"/>
      <c r="G40" s="339"/>
      <c r="H40" s="339"/>
      <c r="I40" s="339"/>
      <c r="J40" s="339"/>
      <c r="K40" s="69"/>
      <c r="L40" s="346"/>
      <c r="M40" s="346"/>
      <c r="N40" s="346"/>
      <c r="O40" s="347"/>
      <c r="P40" s="347"/>
      <c r="Q40" s="335"/>
      <c r="R40" s="336"/>
      <c r="S40" s="336"/>
      <c r="T40" s="337"/>
      <c r="U40" s="260">
        <f t="shared" si="0"/>
        <v>0</v>
      </c>
      <c r="V40" s="260"/>
      <c r="W40" s="260"/>
      <c r="X40" s="260"/>
      <c r="Y40" s="339"/>
      <c r="Z40" s="339"/>
      <c r="AA40" s="339"/>
      <c r="AB40" s="339"/>
      <c r="AC40" s="339"/>
      <c r="AD40" s="340"/>
    </row>
    <row r="41" spans="1:30" ht="19.5" customHeight="1">
      <c r="A41" s="76"/>
      <c r="B41" s="77"/>
      <c r="C41" s="339"/>
      <c r="D41" s="339"/>
      <c r="E41" s="339"/>
      <c r="F41" s="339"/>
      <c r="G41" s="339"/>
      <c r="H41" s="339"/>
      <c r="I41" s="339"/>
      <c r="J41" s="339"/>
      <c r="K41" s="69"/>
      <c r="L41" s="346"/>
      <c r="M41" s="346"/>
      <c r="N41" s="346"/>
      <c r="O41" s="347"/>
      <c r="P41" s="347"/>
      <c r="Q41" s="335"/>
      <c r="R41" s="336"/>
      <c r="S41" s="336"/>
      <c r="T41" s="337"/>
      <c r="U41" s="260">
        <f t="shared" si="0"/>
        <v>0</v>
      </c>
      <c r="V41" s="260"/>
      <c r="W41" s="260"/>
      <c r="X41" s="260"/>
      <c r="Y41" s="339"/>
      <c r="Z41" s="339"/>
      <c r="AA41" s="339"/>
      <c r="AB41" s="339"/>
      <c r="AC41" s="339"/>
      <c r="AD41" s="340"/>
    </row>
    <row r="42" spans="1:30" ht="19.5" customHeight="1" thickBot="1">
      <c r="A42" s="87"/>
      <c r="B42" s="88"/>
      <c r="C42" s="348"/>
      <c r="D42" s="348"/>
      <c r="E42" s="348"/>
      <c r="F42" s="348"/>
      <c r="G42" s="348"/>
      <c r="H42" s="348"/>
      <c r="I42" s="348"/>
      <c r="J42" s="348"/>
      <c r="K42" s="70"/>
      <c r="L42" s="349"/>
      <c r="M42" s="349"/>
      <c r="N42" s="349"/>
      <c r="O42" s="350"/>
      <c r="P42" s="350"/>
      <c r="Q42" s="351"/>
      <c r="R42" s="351"/>
      <c r="S42" s="351"/>
      <c r="T42" s="351"/>
      <c r="U42" s="252">
        <f t="shared" si="0"/>
        <v>0</v>
      </c>
      <c r="V42" s="252"/>
      <c r="W42" s="252"/>
      <c r="X42" s="252"/>
      <c r="Y42" s="348"/>
      <c r="Z42" s="348"/>
      <c r="AA42" s="348"/>
      <c r="AB42" s="348"/>
      <c r="AC42" s="348"/>
      <c r="AD42" s="352"/>
    </row>
    <row r="43" ht="19.5" customHeight="1">
      <c r="AD43" s="64"/>
    </row>
    <row r="44" spans="10:30" s="4" customFormat="1" ht="19.5" customHeight="1">
      <c r="J44" s="12"/>
      <c r="AD44" s="64" t="s">
        <v>42</v>
      </c>
    </row>
    <row r="47" spans="2:5" ht="19.5" customHeight="1">
      <c r="B47" s="4" t="s">
        <v>70</v>
      </c>
      <c r="C47" s="4"/>
      <c r="D47" s="4"/>
      <c r="E47" s="4">
        <v>1</v>
      </c>
    </row>
    <row r="48" spans="2:5" ht="19.5" customHeight="1">
      <c r="B48" s="4" t="s">
        <v>68</v>
      </c>
      <c r="C48" s="4"/>
      <c r="D48" s="4"/>
      <c r="E48" s="4" t="s">
        <v>69</v>
      </c>
    </row>
    <row r="49" spans="2:5" ht="19.5" customHeight="1">
      <c r="B49" s="4"/>
      <c r="C49" s="4"/>
      <c r="D49" s="4"/>
      <c r="E49" s="1" t="s">
        <v>71</v>
      </c>
    </row>
    <row r="50" spans="2:5" ht="19.5" customHeight="1">
      <c r="B50" s="4"/>
      <c r="C50" s="4"/>
      <c r="D50" s="4"/>
      <c r="E50" s="4" t="s">
        <v>72</v>
      </c>
    </row>
  </sheetData>
  <sheetProtection/>
  <mergeCells count="214">
    <mergeCell ref="C2:J2"/>
    <mergeCell ref="L2:N2"/>
    <mergeCell ref="O2:P2"/>
    <mergeCell ref="Q2:T2"/>
    <mergeCell ref="U2:X2"/>
    <mergeCell ref="Y2:AD2"/>
    <mergeCell ref="C3:J3"/>
    <mergeCell ref="L3:N3"/>
    <mergeCell ref="O3:P3"/>
    <mergeCell ref="Q3:T3"/>
    <mergeCell ref="U3:X3"/>
    <mergeCell ref="Y3:AD3"/>
    <mergeCell ref="C4:J4"/>
    <mergeCell ref="L4:N4"/>
    <mergeCell ref="O4:P4"/>
    <mergeCell ref="Q4:T4"/>
    <mergeCell ref="U4:X4"/>
    <mergeCell ref="Y4:AD4"/>
    <mergeCell ref="C5:J5"/>
    <mergeCell ref="L5:N5"/>
    <mergeCell ref="O5:P5"/>
    <mergeCell ref="Q5:T5"/>
    <mergeCell ref="U5:X5"/>
    <mergeCell ref="Y5:AD5"/>
    <mergeCell ref="C6:J6"/>
    <mergeCell ref="L6:N6"/>
    <mergeCell ref="O6:P6"/>
    <mergeCell ref="Q6:T6"/>
    <mergeCell ref="U6:X6"/>
    <mergeCell ref="Y6:AD6"/>
    <mergeCell ref="C7:J7"/>
    <mergeCell ref="L7:N7"/>
    <mergeCell ref="O7:P7"/>
    <mergeCell ref="Q7:T7"/>
    <mergeCell ref="U7:X7"/>
    <mergeCell ref="Y7:AD7"/>
    <mergeCell ref="C8:J8"/>
    <mergeCell ref="L8:N8"/>
    <mergeCell ref="O8:P8"/>
    <mergeCell ref="Q8:T8"/>
    <mergeCell ref="U8:X8"/>
    <mergeCell ref="Y8:AD8"/>
    <mergeCell ref="C9:J9"/>
    <mergeCell ref="L9:N9"/>
    <mergeCell ref="O9:P9"/>
    <mergeCell ref="Q9:T9"/>
    <mergeCell ref="U9:X9"/>
    <mergeCell ref="Y9:AD9"/>
    <mergeCell ref="C10:J10"/>
    <mergeCell ref="L10:N10"/>
    <mergeCell ref="O10:P10"/>
    <mergeCell ref="Q10:T10"/>
    <mergeCell ref="U10:X10"/>
    <mergeCell ref="Y10:AD10"/>
    <mergeCell ref="C11:J11"/>
    <mergeCell ref="L11:N11"/>
    <mergeCell ref="O11:P11"/>
    <mergeCell ref="Q11:T11"/>
    <mergeCell ref="U11:X11"/>
    <mergeCell ref="Y11:AD11"/>
    <mergeCell ref="C12:J12"/>
    <mergeCell ref="L12:N12"/>
    <mergeCell ref="O12:P12"/>
    <mergeCell ref="Q12:T12"/>
    <mergeCell ref="U12:X12"/>
    <mergeCell ref="Y12:AD12"/>
    <mergeCell ref="C13:J13"/>
    <mergeCell ref="L13:N13"/>
    <mergeCell ref="O13:P13"/>
    <mergeCell ref="Q13:T13"/>
    <mergeCell ref="U13:X13"/>
    <mergeCell ref="Y13:AD13"/>
    <mergeCell ref="C14:J14"/>
    <mergeCell ref="L14:N14"/>
    <mergeCell ref="O14:P14"/>
    <mergeCell ref="Q14:T14"/>
    <mergeCell ref="U14:X14"/>
    <mergeCell ref="Y14:AD14"/>
    <mergeCell ref="C15:J15"/>
    <mergeCell ref="L15:N15"/>
    <mergeCell ref="O15:P15"/>
    <mergeCell ref="Q15:T15"/>
    <mergeCell ref="U15:X15"/>
    <mergeCell ref="Y15:AD15"/>
    <mergeCell ref="C16:J16"/>
    <mergeCell ref="L16:N16"/>
    <mergeCell ref="O16:P16"/>
    <mergeCell ref="Q16:T16"/>
    <mergeCell ref="U16:X16"/>
    <mergeCell ref="Y16:AD16"/>
    <mergeCell ref="C17:J17"/>
    <mergeCell ref="L17:N17"/>
    <mergeCell ref="O17:P17"/>
    <mergeCell ref="Q17:T17"/>
    <mergeCell ref="U17:X17"/>
    <mergeCell ref="Y17:AD17"/>
    <mergeCell ref="C18:J18"/>
    <mergeCell ref="L18:N18"/>
    <mergeCell ref="O18:P18"/>
    <mergeCell ref="Q18:T18"/>
    <mergeCell ref="U18:X18"/>
    <mergeCell ref="Y18:AD18"/>
    <mergeCell ref="C19:J19"/>
    <mergeCell ref="L19:N19"/>
    <mergeCell ref="O19:P19"/>
    <mergeCell ref="Q19:T19"/>
    <mergeCell ref="U19:X19"/>
    <mergeCell ref="Y19:AD19"/>
    <mergeCell ref="C20:J20"/>
    <mergeCell ref="L20:N20"/>
    <mergeCell ref="O20:P20"/>
    <mergeCell ref="Q20:T20"/>
    <mergeCell ref="U20:X20"/>
    <mergeCell ref="Y20:AD20"/>
    <mergeCell ref="C21:J21"/>
    <mergeCell ref="L21:N21"/>
    <mergeCell ref="O21:P21"/>
    <mergeCell ref="Q21:T21"/>
    <mergeCell ref="U21:X21"/>
    <mergeCell ref="Y21:AD21"/>
    <mergeCell ref="C22:J22"/>
    <mergeCell ref="L22:N22"/>
    <mergeCell ref="O22:P22"/>
    <mergeCell ref="Q22:T22"/>
    <mergeCell ref="U22:X22"/>
    <mergeCell ref="Y22:AD22"/>
    <mergeCell ref="C23:J23"/>
    <mergeCell ref="L23:N23"/>
    <mergeCell ref="O23:P23"/>
    <mergeCell ref="Q23:T23"/>
    <mergeCell ref="U23:X23"/>
    <mergeCell ref="Y23:AD23"/>
    <mergeCell ref="C24:J24"/>
    <mergeCell ref="L24:N24"/>
    <mergeCell ref="O24:P24"/>
    <mergeCell ref="Q24:T24"/>
    <mergeCell ref="U24:X24"/>
    <mergeCell ref="Y24:AD24"/>
    <mergeCell ref="C25:J25"/>
    <mergeCell ref="L25:N25"/>
    <mergeCell ref="O25:P25"/>
    <mergeCell ref="Q25:T25"/>
    <mergeCell ref="U25:X25"/>
    <mergeCell ref="Y25:AD25"/>
    <mergeCell ref="C31:J31"/>
    <mergeCell ref="L31:N31"/>
    <mergeCell ref="O31:P31"/>
    <mergeCell ref="Q31:T31"/>
    <mergeCell ref="U31:X31"/>
    <mergeCell ref="Y31:AD31"/>
    <mergeCell ref="C32:J32"/>
    <mergeCell ref="L32:N32"/>
    <mergeCell ref="O32:P32"/>
    <mergeCell ref="Q32:T32"/>
    <mergeCell ref="U32:X32"/>
    <mergeCell ref="Y32:AD32"/>
    <mergeCell ref="C38:J38"/>
    <mergeCell ref="L38:N38"/>
    <mergeCell ref="O38:P38"/>
    <mergeCell ref="Q38:T38"/>
    <mergeCell ref="U38:X38"/>
    <mergeCell ref="Y38:AD38"/>
    <mergeCell ref="C39:J39"/>
    <mergeCell ref="L39:N39"/>
    <mergeCell ref="O39:P39"/>
    <mergeCell ref="Q39:T39"/>
    <mergeCell ref="U39:X39"/>
    <mergeCell ref="Y39:AD39"/>
    <mergeCell ref="C41:J41"/>
    <mergeCell ref="L41:N41"/>
    <mergeCell ref="O41:P41"/>
    <mergeCell ref="U41:X41"/>
    <mergeCell ref="Y41:AD41"/>
    <mergeCell ref="C40:J40"/>
    <mergeCell ref="L40:N40"/>
    <mergeCell ref="O40:P40"/>
    <mergeCell ref="U40:X40"/>
    <mergeCell ref="Y40:AD40"/>
    <mergeCell ref="C42:J42"/>
    <mergeCell ref="L42:N42"/>
    <mergeCell ref="O42:P42"/>
    <mergeCell ref="Q42:T42"/>
    <mergeCell ref="U42:X42"/>
    <mergeCell ref="Y42:AD42"/>
    <mergeCell ref="L26:N26"/>
    <mergeCell ref="O26:P26"/>
    <mergeCell ref="Q40:T40"/>
    <mergeCell ref="Q41:T41"/>
    <mergeCell ref="U35:X35"/>
    <mergeCell ref="U36:X36"/>
    <mergeCell ref="U37:X37"/>
    <mergeCell ref="U33:X33"/>
    <mergeCell ref="U34:X34"/>
    <mergeCell ref="Q34:T34"/>
    <mergeCell ref="Q26:T26"/>
    <mergeCell ref="U26:X26"/>
    <mergeCell ref="Y26:AD26"/>
    <mergeCell ref="C27:J27"/>
    <mergeCell ref="L27:N27"/>
    <mergeCell ref="O27:P27"/>
    <mergeCell ref="Q27:T27"/>
    <mergeCell ref="U27:X27"/>
    <mergeCell ref="Y27:AD27"/>
    <mergeCell ref="C26:J26"/>
    <mergeCell ref="Q35:T35"/>
    <mergeCell ref="Q36:T36"/>
    <mergeCell ref="Q37:T37"/>
    <mergeCell ref="U28:X28"/>
    <mergeCell ref="U29:X29"/>
    <mergeCell ref="U30:X30"/>
    <mergeCell ref="Q28:T28"/>
    <mergeCell ref="Q29:T29"/>
    <mergeCell ref="Q30:T30"/>
    <mergeCell ref="Q33:T33"/>
  </mergeCells>
  <dataValidations count="1">
    <dataValidation type="list" allowBlank="1" showInputMessage="1" showErrorMessage="1" sqref="K3:K42">
      <formula1>"※,　,N"</formula1>
    </dataValidation>
  </dataValidations>
  <printOptions/>
  <pageMargins left="0.83" right="0.22" top="0.51" bottom="0.27" header="0.26" footer="0.21"/>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笠原建設株式会社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笠原建設株式会社</dc:creator>
  <cp:keywords/>
  <dc:description/>
  <cp:lastModifiedBy>KK200732A</cp:lastModifiedBy>
  <cp:lastPrinted>2023-08-24T07:39:25Z</cp:lastPrinted>
  <dcterms:created xsi:type="dcterms:W3CDTF">1998-12-09T01:26:15Z</dcterms:created>
  <dcterms:modified xsi:type="dcterms:W3CDTF">2023-09-08T07:09:24Z</dcterms:modified>
  <cp:category/>
  <cp:version/>
  <cp:contentType/>
  <cp:contentStatus/>
</cp:coreProperties>
</file>